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21600" windowHeight="10425"/>
  </bookViews>
  <sheets>
    <sheet name="451-2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9" i="1" l="1"/>
  <c r="B88" i="1"/>
  <c r="B101" i="1"/>
  <c r="B100" i="1"/>
  <c r="B98" i="1"/>
  <c r="B97" i="1"/>
  <c r="B96" i="1"/>
  <c r="B94" i="1"/>
  <c r="B93" i="1"/>
  <c r="B92" i="1"/>
  <c r="I90" i="1" l="1"/>
  <c r="H90" i="1"/>
  <c r="G90" i="1"/>
  <c r="F90" i="1"/>
  <c r="E90" i="1"/>
  <c r="D90" i="1"/>
  <c r="C90" i="1"/>
  <c r="H91" i="1"/>
  <c r="G91" i="1"/>
  <c r="F91" i="1"/>
  <c r="E91" i="1"/>
  <c r="D91" i="1"/>
  <c r="C91" i="1"/>
  <c r="B91" i="1"/>
  <c r="B90" i="1" s="1"/>
  <c r="C53" i="1"/>
  <c r="C19" i="1"/>
  <c r="F19" i="1"/>
  <c r="G19" i="1"/>
  <c r="G18" i="1" s="1"/>
  <c r="I18" i="1"/>
  <c r="H18" i="1"/>
  <c r="F18" i="1"/>
  <c r="E18" i="1"/>
  <c r="D18" i="1"/>
  <c r="C18" i="1"/>
  <c r="E19" i="1"/>
  <c r="D19" i="1"/>
  <c r="B71" i="1" l="1"/>
  <c r="B51" i="1"/>
  <c r="B50" i="1"/>
  <c r="B17" i="1"/>
  <c r="B16" i="1"/>
  <c r="B102" i="1" l="1"/>
  <c r="G99" i="1"/>
  <c r="G84" i="1"/>
  <c r="G83" i="1" s="1"/>
  <c r="G27" i="1"/>
  <c r="G12" i="1"/>
  <c r="G11" i="1" s="1"/>
  <c r="G95" i="1" l="1"/>
  <c r="G82" i="1" s="1"/>
  <c r="C61" i="1"/>
  <c r="F61" i="1"/>
  <c r="G61" i="1"/>
  <c r="H61" i="1"/>
  <c r="I61" i="1"/>
  <c r="G35" i="1"/>
  <c r="G34" i="1" s="1"/>
  <c r="H35" i="1"/>
  <c r="H34" i="1" s="1"/>
  <c r="I35" i="1"/>
  <c r="I34" i="1" s="1"/>
  <c r="G23" i="1"/>
  <c r="H19" i="1"/>
  <c r="D53" i="1" l="1"/>
  <c r="B54" i="1"/>
  <c r="B55" i="1"/>
  <c r="C56" i="1"/>
  <c r="D56" i="1"/>
  <c r="B57" i="1"/>
  <c r="B58" i="1"/>
  <c r="B59" i="1"/>
  <c r="D61" i="1"/>
  <c r="E61" i="1"/>
  <c r="B62" i="1"/>
  <c r="C99" i="1"/>
  <c r="D95" i="1"/>
  <c r="C95" i="1"/>
  <c r="E95" i="1"/>
  <c r="F95" i="1"/>
  <c r="H95" i="1"/>
  <c r="I95" i="1"/>
  <c r="D84" i="1"/>
  <c r="D83" i="1" s="1"/>
  <c r="E84" i="1"/>
  <c r="E83" i="1" s="1"/>
  <c r="C84" i="1"/>
  <c r="C83" i="1" s="1"/>
  <c r="D67" i="1"/>
  <c r="D66" i="1" s="1"/>
  <c r="D65" i="1" s="1"/>
  <c r="C67" i="1"/>
  <c r="C66" i="1" s="1"/>
  <c r="C65" i="1" s="1"/>
  <c r="D35" i="1"/>
  <c r="D34" i="1" s="1"/>
  <c r="C35" i="1"/>
  <c r="C34" i="1" s="1"/>
  <c r="C52" i="1" l="1"/>
  <c r="C33" i="1" s="1"/>
  <c r="D52" i="1"/>
  <c r="D33" i="1" s="1"/>
  <c r="B53" i="1"/>
  <c r="B56" i="1"/>
  <c r="D27" i="1"/>
  <c r="C27" i="1"/>
  <c r="C23" i="1"/>
  <c r="D23" i="1"/>
  <c r="E23" i="1"/>
  <c r="F23" i="1"/>
  <c r="H23" i="1"/>
  <c r="I23" i="1"/>
  <c r="C12" i="1"/>
  <c r="C11" i="1" s="1"/>
  <c r="D12" i="1"/>
  <c r="D11" i="1" s="1"/>
  <c r="E12" i="1"/>
  <c r="E11" i="1" s="1"/>
  <c r="F12" i="1"/>
  <c r="F11" i="1" s="1"/>
  <c r="H12" i="1"/>
  <c r="H11" i="1" s="1"/>
  <c r="I12" i="1"/>
  <c r="I11" i="1" s="1"/>
  <c r="B103" i="1"/>
  <c r="D99" i="1"/>
  <c r="C82" i="1"/>
  <c r="B87" i="1"/>
  <c r="B86" i="1"/>
  <c r="B85" i="1"/>
  <c r="I84" i="1"/>
  <c r="I83" i="1" s="1"/>
  <c r="H84" i="1"/>
  <c r="F84" i="1"/>
  <c r="B72" i="1"/>
  <c r="B70" i="1"/>
  <c r="B69" i="1"/>
  <c r="B68" i="1"/>
  <c r="H67" i="1"/>
  <c r="H66" i="1" s="1"/>
  <c r="H65" i="1" s="1"/>
  <c r="B64" i="1"/>
  <c r="B63" i="1"/>
  <c r="B49" i="1"/>
  <c r="B48" i="1"/>
  <c r="B36" i="1"/>
  <c r="I33" i="1"/>
  <c r="E35" i="1"/>
  <c r="E34" i="1" s="1"/>
  <c r="B32" i="1"/>
  <c r="B31" i="1"/>
  <c r="B30" i="1"/>
  <c r="B29" i="1"/>
  <c r="B28" i="1"/>
  <c r="H27" i="1"/>
  <c r="E27" i="1"/>
  <c r="B26" i="1"/>
  <c r="B25" i="1"/>
  <c r="B24" i="1"/>
  <c r="B22" i="1"/>
  <c r="B21" i="1"/>
  <c r="B20" i="1"/>
  <c r="B15" i="1"/>
  <c r="B14" i="1"/>
  <c r="B13" i="1"/>
  <c r="F83" i="1" l="1"/>
  <c r="F82" i="1" s="1"/>
  <c r="H83" i="1"/>
  <c r="H82" i="1" s="1"/>
  <c r="C10" i="1"/>
  <c r="D82" i="1"/>
  <c r="D10" i="1"/>
  <c r="B52" i="1"/>
  <c r="E10" i="1"/>
  <c r="H10" i="1"/>
  <c r="F10" i="1"/>
  <c r="G10" i="1"/>
  <c r="I10" i="1"/>
  <c r="B84" i="1"/>
  <c r="B83" i="1" s="1"/>
  <c r="G33" i="1"/>
  <c r="B99" i="1"/>
  <c r="B67" i="1"/>
  <c r="B66" i="1" s="1"/>
  <c r="B65" i="1" s="1"/>
  <c r="E33" i="1"/>
  <c r="E82" i="1"/>
  <c r="I82" i="1"/>
  <c r="B12" i="1"/>
  <c r="B11" i="1" s="1"/>
  <c r="B27" i="1"/>
  <c r="B19" i="1"/>
  <c r="B95" i="1"/>
  <c r="B35" i="1"/>
  <c r="B34" i="1" s="1"/>
  <c r="B23" i="1"/>
  <c r="H33" i="1"/>
  <c r="B18" i="1" l="1"/>
  <c r="B10" i="1" s="1"/>
  <c r="B82" i="1"/>
  <c r="B61" i="1" l="1"/>
  <c r="B33" i="1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<sst xmlns="http://schemas.openxmlformats.org/spreadsheetml/2006/main" count="362" uniqueCount="47">
  <si>
    <t>REPÚBLICA, DISTRITOS DE PANAMÁ, SAN MIGUELITO Y RESTO DE LA REPÚBLICA,</t>
  </si>
  <si>
    <t xml:space="preserve"> </t>
  </si>
  <si>
    <t>Conductores implicados en accidentes de tránsito fatales</t>
  </si>
  <si>
    <t>Total</t>
  </si>
  <si>
    <t xml:space="preserve">Clase de accidente </t>
  </si>
  <si>
    <t>Colisión</t>
  </si>
  <si>
    <t>Atropello</t>
  </si>
  <si>
    <t>Vuelco</t>
  </si>
  <si>
    <t xml:space="preserve">      Automóviles para pasajeros</t>
  </si>
  <si>
    <t>-</t>
  </si>
  <si>
    <t xml:space="preserve">Cuadro 28.  CONDUCTORES IMPLICADOS EN ACCIDENTES DE TRÁNSITO FATALES EN LA </t>
  </si>
  <si>
    <t xml:space="preserve">  -  Cantidad nula o cero.</t>
  </si>
  <si>
    <t>Otra     (1)</t>
  </si>
  <si>
    <t xml:space="preserve">  POR CLASE, SEGÚN PLACA Y TIPO  DE  VEHÍCULO  IMPLICADO: AÑO 2018</t>
  </si>
  <si>
    <t xml:space="preserve">     mencionadas.</t>
  </si>
  <si>
    <t>Particular………………………………………………………………………………………………………………………..</t>
  </si>
  <si>
    <t xml:space="preserve">      Automóviles para pasajeros………………………………………………………………………………………………………………………..</t>
  </si>
  <si>
    <t xml:space="preserve">            Camioneta………………………………………………………………………………………………………………………..</t>
  </si>
  <si>
    <t xml:space="preserve">            Sedán y coupé………………………………………………………………………………………………………………………..</t>
  </si>
  <si>
    <t xml:space="preserve">            Pick-up (doble cabina)………………………………………………………………………………………………………………………..</t>
  </si>
  <si>
    <t>Comercial………………………………………………………………………………………………………………………..</t>
  </si>
  <si>
    <t xml:space="preserve">            Microbús………………………………………………………………………………………………………………………..</t>
  </si>
  <si>
    <t xml:space="preserve">      Camiones………………………………………………………………………………………………………………………..</t>
  </si>
  <si>
    <t xml:space="preserve">            Panel………………………………………………………………………………………………………………………..</t>
  </si>
  <si>
    <t xml:space="preserve">            Camión………………………………………………………………………………………………………………………..</t>
  </si>
  <si>
    <t xml:space="preserve">            Mula………………………………………………………………………………………………………………………..</t>
  </si>
  <si>
    <t>Taxi………………………………………………………………………………………………………………………..</t>
  </si>
  <si>
    <r>
      <t>Bus colegial</t>
    </r>
    <r>
      <rPr>
        <sz val="10"/>
        <rFont val="Arial"/>
        <family val="2"/>
      </rPr>
      <t xml:space="preserve"> (Microbús)………………………………………………………………………………………………………………………..</t>
    </r>
  </si>
  <si>
    <t>Otro………………………………………………………………………………………………………………………..</t>
  </si>
  <si>
    <t>Distrito de Panamá………………………………………………………………………………………………………………………..</t>
  </si>
  <si>
    <r>
      <rPr>
        <b/>
        <sz val="10"/>
        <rFont val="Arial"/>
        <family val="2"/>
      </rPr>
      <t>Bus colegial</t>
    </r>
    <r>
      <rPr>
        <sz val="10"/>
        <rFont val="Arial"/>
        <family val="2"/>
      </rPr>
      <t xml:space="preserve"> (Microbús)………………………………………………………………………………………………………………………..</t>
    </r>
  </si>
  <si>
    <t xml:space="preserve">Taxi……………………………………………………………………………………………………………………….. </t>
  </si>
  <si>
    <t>Distrito de San Miguelito………………………………………………………………………………………………………………………..</t>
  </si>
  <si>
    <r>
      <t>Taxi (</t>
    </r>
    <r>
      <rPr>
        <sz val="10"/>
        <rFont val="Arial"/>
        <family val="2"/>
      </rPr>
      <t>Sedán y coupé)………………………………………………………………………………………………………………………..</t>
    </r>
  </si>
  <si>
    <t>Resto de la República………………………………………………………………………………………………………………………..</t>
  </si>
  <si>
    <t xml:space="preserve">                          TOTAL........................................................</t>
  </si>
  <si>
    <t xml:space="preserve">Placa y tipo </t>
  </si>
  <si>
    <t>de vehículo implicado</t>
  </si>
  <si>
    <t xml:space="preserve">      Bicicleta………………………………..……………………………………………………………………</t>
  </si>
  <si>
    <t xml:space="preserve">      Motocicleta y motoneta………………………………..……………………………………………………………………</t>
  </si>
  <si>
    <t>Colisión     y        vuelco</t>
  </si>
  <si>
    <t>Colisión      y     atropello</t>
  </si>
  <si>
    <t xml:space="preserve">      Automóviles para pasajeros:</t>
  </si>
  <si>
    <t xml:space="preserve">(1) Incluye atropello colisión, atropello y  vuelco  y  los  accidentes  que  no se especifican  en  ninguna  de  las  clases </t>
  </si>
  <si>
    <t xml:space="preserve">            Ómnibus………………………………………………………………………………………………………………………..</t>
  </si>
  <si>
    <t xml:space="preserve">       (Continuación)</t>
  </si>
  <si>
    <t>Caída de persona o cosa del vehículo en marcha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</si>
</sst>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1" fillId="0" borderId="5" xfId="0" applyFont="1" applyFill="1" applyBorder="1" applyAlignment="1"/>
    <xf numFmtId="3" fontId="2" fillId="0" borderId="8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distributed"/>
    </xf>
    <xf numFmtId="0" fontId="1" fillId="0" borderId="7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7" xfId="0" applyNumberFormat="1" applyFont="1" applyFill="1" applyBorder="1" applyAlignment="1">
      <alignment horizontal="right"/>
    </xf>
    <xf numFmtId="0" fontId="1" fillId="0" borderId="5" xfId="0" applyFont="1" applyFill="1" applyBorder="1"/>
    <xf numFmtId="0" fontId="1" fillId="0" borderId="0" xfId="0" applyFont="1" applyFill="1" applyBorder="1" applyAlignment="1"/>
    <xf numFmtId="0" fontId="1" fillId="0" borderId="9" xfId="0" applyFont="1" applyFill="1" applyBorder="1" applyAlignment="1"/>
    <xf numFmtId="0" fontId="2" fillId="0" borderId="10" xfId="0" applyFont="1" applyFill="1" applyBorder="1" applyAlignment="1"/>
    <xf numFmtId="0" fontId="1" fillId="0" borderId="11" xfId="0" applyFont="1" applyFill="1" applyBorder="1" applyAlignment="1"/>
    <xf numFmtId="0" fontId="1" fillId="0" borderId="0" xfId="0" applyFont="1" applyFill="1" applyAlignment="1"/>
    <xf numFmtId="0" fontId="1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0" fontId="1" fillId="0" borderId="10" xfId="0" applyFont="1" applyFill="1" applyBorder="1" applyAlignment="1"/>
    <xf numFmtId="0" fontId="1" fillId="0" borderId="7" xfId="0" applyNumberFormat="1" applyFont="1" applyFill="1" applyBorder="1" applyAlignment="1">
      <alignment horizontal="right" wrapText="1"/>
    </xf>
    <xf numFmtId="0" fontId="1" fillId="0" borderId="8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/>
    <xf numFmtId="164" fontId="2" fillId="0" borderId="7" xfId="0" applyNumberFormat="1" applyFont="1" applyFill="1" applyBorder="1" applyAlignment="1">
      <alignment horizontal="distributed"/>
    </xf>
    <xf numFmtId="0" fontId="2" fillId="0" borderId="7" xfId="0" applyNumberFormat="1" applyFont="1" applyFill="1" applyBorder="1" applyAlignment="1">
      <alignment horizontal="right"/>
    </xf>
    <xf numFmtId="0" fontId="0" fillId="0" borderId="0" xfId="0" applyFont="1"/>
    <xf numFmtId="0" fontId="0" fillId="0" borderId="0" xfId="0" applyFont="1" applyBorder="1"/>
    <xf numFmtId="164" fontId="2" fillId="0" borderId="8" xfId="0" applyNumberFormat="1" applyFont="1" applyFill="1" applyBorder="1" applyAlignment="1">
      <alignment horizontal="distributed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left" readingOrder="1"/>
    </xf>
    <xf numFmtId="0" fontId="2" fillId="0" borderId="0" xfId="0" applyFont="1" applyFill="1" applyBorder="1" applyAlignment="1"/>
    <xf numFmtId="0" fontId="2" fillId="0" borderId="7" xfId="0" applyNumberFormat="1" applyFont="1" applyFill="1" applyBorder="1" applyAlignment="1">
      <alignment wrapText="1"/>
    </xf>
    <xf numFmtId="0" fontId="2" fillId="0" borderId="8" xfId="0" applyNumberFormat="1" applyFont="1" applyFill="1" applyBorder="1" applyAlignment="1">
      <alignment horizontal="right" wrapText="1"/>
    </xf>
    <xf numFmtId="3" fontId="2" fillId="2" borderId="2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 vertical="top"/>
    </xf>
    <xf numFmtId="3" fontId="2" fillId="0" borderId="0" xfId="0" applyNumberFormat="1" applyFont="1" applyFill="1"/>
    <xf numFmtId="3" fontId="2" fillId="0" borderId="8" xfId="0" applyNumberFormat="1" applyFont="1" applyFill="1" applyBorder="1"/>
    <xf numFmtId="164" fontId="1" fillId="0" borderId="8" xfId="0" applyNumberFormat="1" applyFont="1" applyFill="1" applyBorder="1" applyAlignment="1">
      <alignment horizontal="distributed"/>
    </xf>
    <xf numFmtId="0" fontId="1" fillId="0" borderId="7" xfId="0" applyNumberFormat="1" applyFont="1" applyFill="1" applyBorder="1" applyAlignment="1">
      <alignment wrapText="1"/>
    </xf>
    <xf numFmtId="0" fontId="1" fillId="0" borderId="7" xfId="0" applyNumberFormat="1" applyFont="1" applyFill="1" applyBorder="1" applyAlignment="1"/>
    <xf numFmtId="0" fontId="2" fillId="0" borderId="8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center" wrapText="1"/>
    </xf>
    <xf numFmtId="3" fontId="2" fillId="0" borderId="0" xfId="0" applyNumberFormat="1" applyFont="1" applyFill="1" applyAlignment="1">
      <alignment horizont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readingOrder="1"/>
    </xf>
  </cellXfs>
  <cellStyles count="1">
    <cellStyle name="Normal" xfId="0" builtinId="0"/>
  </cellStyles>
  <dxfs count="1">
    <dxf>
      <font>
        <b val="0"/>
        <i val="0"/>
      </font>
    </dxf>
  </dxfs>
  <tableStyles count="1" defaultTableStyle="TableStyleMedium2" defaultPivotStyle="PivotStyleLight16">
    <tableStyle name="Estilo de tabla dinámica 1" table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abSelected="1" zoomScale="110" zoomScaleNormal="110" workbookViewId="0">
      <selection sqref="A1:I1"/>
    </sheetView>
  </sheetViews>
  <sheetFormatPr baseColWidth="10" defaultRowHeight="20.25" customHeight="1" x14ac:dyDescent="0.2"/>
  <cols>
    <col min="1" max="1" width="30.85546875" style="2" customWidth="1"/>
    <col min="2" max="2" width="7" style="5" customWidth="1"/>
    <col min="3" max="3" width="9.140625" style="2" customWidth="1"/>
    <col min="4" max="4" width="9.42578125" style="2" customWidth="1"/>
    <col min="5" max="5" width="7.85546875" style="2" customWidth="1"/>
    <col min="6" max="6" width="12.5703125" style="2" customWidth="1"/>
    <col min="7" max="8" width="9" style="2" customWidth="1"/>
    <col min="9" max="9" width="6.140625" style="2" customWidth="1"/>
    <col min="10" max="10" width="11.42578125" style="1"/>
    <col min="11" max="252" width="11.42578125" style="2"/>
    <col min="253" max="253" width="38.85546875" style="2" customWidth="1"/>
    <col min="254" max="254" width="9.5703125" style="2" customWidth="1"/>
    <col min="255" max="256" width="12.140625" style="2" customWidth="1"/>
    <col min="257" max="257" width="10.140625" style="2" customWidth="1"/>
    <col min="258" max="258" width="14" style="2" customWidth="1"/>
    <col min="259" max="259" width="12" style="2" customWidth="1"/>
    <col min="260" max="260" width="12.42578125" style="2" customWidth="1"/>
    <col min="261" max="261" width="8.28515625" style="2" customWidth="1"/>
    <col min="262" max="508" width="11.42578125" style="2"/>
    <col min="509" max="509" width="38.85546875" style="2" customWidth="1"/>
    <col min="510" max="510" width="9.5703125" style="2" customWidth="1"/>
    <col min="511" max="512" width="12.140625" style="2" customWidth="1"/>
    <col min="513" max="513" width="10.140625" style="2" customWidth="1"/>
    <col min="514" max="514" width="14" style="2" customWidth="1"/>
    <col min="515" max="515" width="12" style="2" customWidth="1"/>
    <col min="516" max="516" width="12.42578125" style="2" customWidth="1"/>
    <col min="517" max="517" width="8.28515625" style="2" customWidth="1"/>
    <col min="518" max="764" width="11.42578125" style="2"/>
    <col min="765" max="765" width="38.85546875" style="2" customWidth="1"/>
    <col min="766" max="766" width="9.5703125" style="2" customWidth="1"/>
    <col min="767" max="768" width="12.140625" style="2" customWidth="1"/>
    <col min="769" max="769" width="10.140625" style="2" customWidth="1"/>
    <col min="770" max="770" width="14" style="2" customWidth="1"/>
    <col min="771" max="771" width="12" style="2" customWidth="1"/>
    <col min="772" max="772" width="12.42578125" style="2" customWidth="1"/>
    <col min="773" max="773" width="8.28515625" style="2" customWidth="1"/>
    <col min="774" max="1020" width="11.42578125" style="2"/>
    <col min="1021" max="1021" width="38.85546875" style="2" customWidth="1"/>
    <col min="1022" max="1022" width="9.5703125" style="2" customWidth="1"/>
    <col min="1023" max="1024" width="12.140625" style="2" customWidth="1"/>
    <col min="1025" max="1025" width="10.140625" style="2" customWidth="1"/>
    <col min="1026" max="1026" width="14" style="2" customWidth="1"/>
    <col min="1027" max="1027" width="12" style="2" customWidth="1"/>
    <col min="1028" max="1028" width="12.42578125" style="2" customWidth="1"/>
    <col min="1029" max="1029" width="8.28515625" style="2" customWidth="1"/>
    <col min="1030" max="1276" width="11.42578125" style="2"/>
    <col min="1277" max="1277" width="38.85546875" style="2" customWidth="1"/>
    <col min="1278" max="1278" width="9.5703125" style="2" customWidth="1"/>
    <col min="1279" max="1280" width="12.140625" style="2" customWidth="1"/>
    <col min="1281" max="1281" width="10.140625" style="2" customWidth="1"/>
    <col min="1282" max="1282" width="14" style="2" customWidth="1"/>
    <col min="1283" max="1283" width="12" style="2" customWidth="1"/>
    <col min="1284" max="1284" width="12.42578125" style="2" customWidth="1"/>
    <col min="1285" max="1285" width="8.28515625" style="2" customWidth="1"/>
    <col min="1286" max="1532" width="11.42578125" style="2"/>
    <col min="1533" max="1533" width="38.85546875" style="2" customWidth="1"/>
    <col min="1534" max="1534" width="9.5703125" style="2" customWidth="1"/>
    <col min="1535" max="1536" width="12.140625" style="2" customWidth="1"/>
    <col min="1537" max="1537" width="10.140625" style="2" customWidth="1"/>
    <col min="1538" max="1538" width="14" style="2" customWidth="1"/>
    <col min="1539" max="1539" width="12" style="2" customWidth="1"/>
    <col min="1540" max="1540" width="12.42578125" style="2" customWidth="1"/>
    <col min="1541" max="1541" width="8.28515625" style="2" customWidth="1"/>
    <col min="1542" max="1788" width="11.42578125" style="2"/>
    <col min="1789" max="1789" width="38.85546875" style="2" customWidth="1"/>
    <col min="1790" max="1790" width="9.5703125" style="2" customWidth="1"/>
    <col min="1791" max="1792" width="12.140625" style="2" customWidth="1"/>
    <col min="1793" max="1793" width="10.140625" style="2" customWidth="1"/>
    <col min="1794" max="1794" width="14" style="2" customWidth="1"/>
    <col min="1795" max="1795" width="12" style="2" customWidth="1"/>
    <col min="1796" max="1796" width="12.42578125" style="2" customWidth="1"/>
    <col min="1797" max="1797" width="8.28515625" style="2" customWidth="1"/>
    <col min="1798" max="2044" width="11.42578125" style="2"/>
    <col min="2045" max="2045" width="38.85546875" style="2" customWidth="1"/>
    <col min="2046" max="2046" width="9.5703125" style="2" customWidth="1"/>
    <col min="2047" max="2048" width="12.140625" style="2" customWidth="1"/>
    <col min="2049" max="2049" width="10.140625" style="2" customWidth="1"/>
    <col min="2050" max="2050" width="14" style="2" customWidth="1"/>
    <col min="2051" max="2051" width="12" style="2" customWidth="1"/>
    <col min="2052" max="2052" width="12.42578125" style="2" customWidth="1"/>
    <col min="2053" max="2053" width="8.28515625" style="2" customWidth="1"/>
    <col min="2054" max="2300" width="11.42578125" style="2"/>
    <col min="2301" max="2301" width="38.85546875" style="2" customWidth="1"/>
    <col min="2302" max="2302" width="9.5703125" style="2" customWidth="1"/>
    <col min="2303" max="2304" width="12.140625" style="2" customWidth="1"/>
    <col min="2305" max="2305" width="10.140625" style="2" customWidth="1"/>
    <col min="2306" max="2306" width="14" style="2" customWidth="1"/>
    <col min="2307" max="2307" width="12" style="2" customWidth="1"/>
    <col min="2308" max="2308" width="12.42578125" style="2" customWidth="1"/>
    <col min="2309" max="2309" width="8.28515625" style="2" customWidth="1"/>
    <col min="2310" max="2556" width="11.42578125" style="2"/>
    <col min="2557" max="2557" width="38.85546875" style="2" customWidth="1"/>
    <col min="2558" max="2558" width="9.5703125" style="2" customWidth="1"/>
    <col min="2559" max="2560" width="12.140625" style="2" customWidth="1"/>
    <col min="2561" max="2561" width="10.140625" style="2" customWidth="1"/>
    <col min="2562" max="2562" width="14" style="2" customWidth="1"/>
    <col min="2563" max="2563" width="12" style="2" customWidth="1"/>
    <col min="2564" max="2564" width="12.42578125" style="2" customWidth="1"/>
    <col min="2565" max="2565" width="8.28515625" style="2" customWidth="1"/>
    <col min="2566" max="2812" width="11.42578125" style="2"/>
    <col min="2813" max="2813" width="38.85546875" style="2" customWidth="1"/>
    <col min="2814" max="2814" width="9.5703125" style="2" customWidth="1"/>
    <col min="2815" max="2816" width="12.140625" style="2" customWidth="1"/>
    <col min="2817" max="2817" width="10.140625" style="2" customWidth="1"/>
    <col min="2818" max="2818" width="14" style="2" customWidth="1"/>
    <col min="2819" max="2819" width="12" style="2" customWidth="1"/>
    <col min="2820" max="2820" width="12.42578125" style="2" customWidth="1"/>
    <col min="2821" max="2821" width="8.28515625" style="2" customWidth="1"/>
    <col min="2822" max="3068" width="11.42578125" style="2"/>
    <col min="3069" max="3069" width="38.85546875" style="2" customWidth="1"/>
    <col min="3070" max="3070" width="9.5703125" style="2" customWidth="1"/>
    <col min="3071" max="3072" width="12.140625" style="2" customWidth="1"/>
    <col min="3073" max="3073" width="10.140625" style="2" customWidth="1"/>
    <col min="3074" max="3074" width="14" style="2" customWidth="1"/>
    <col min="3075" max="3075" width="12" style="2" customWidth="1"/>
    <col min="3076" max="3076" width="12.42578125" style="2" customWidth="1"/>
    <col min="3077" max="3077" width="8.28515625" style="2" customWidth="1"/>
    <col min="3078" max="3324" width="11.42578125" style="2"/>
    <col min="3325" max="3325" width="38.85546875" style="2" customWidth="1"/>
    <col min="3326" max="3326" width="9.5703125" style="2" customWidth="1"/>
    <col min="3327" max="3328" width="12.140625" style="2" customWidth="1"/>
    <col min="3329" max="3329" width="10.140625" style="2" customWidth="1"/>
    <col min="3330" max="3330" width="14" style="2" customWidth="1"/>
    <col min="3331" max="3331" width="12" style="2" customWidth="1"/>
    <col min="3332" max="3332" width="12.42578125" style="2" customWidth="1"/>
    <col min="3333" max="3333" width="8.28515625" style="2" customWidth="1"/>
    <col min="3334" max="3580" width="11.42578125" style="2"/>
    <col min="3581" max="3581" width="38.85546875" style="2" customWidth="1"/>
    <col min="3582" max="3582" width="9.5703125" style="2" customWidth="1"/>
    <col min="3583" max="3584" width="12.140625" style="2" customWidth="1"/>
    <col min="3585" max="3585" width="10.140625" style="2" customWidth="1"/>
    <col min="3586" max="3586" width="14" style="2" customWidth="1"/>
    <col min="3587" max="3587" width="12" style="2" customWidth="1"/>
    <col min="3588" max="3588" width="12.42578125" style="2" customWidth="1"/>
    <col min="3589" max="3589" width="8.28515625" style="2" customWidth="1"/>
    <col min="3590" max="3836" width="11.42578125" style="2"/>
    <col min="3837" max="3837" width="38.85546875" style="2" customWidth="1"/>
    <col min="3838" max="3838" width="9.5703125" style="2" customWidth="1"/>
    <col min="3839" max="3840" width="12.140625" style="2" customWidth="1"/>
    <col min="3841" max="3841" width="10.140625" style="2" customWidth="1"/>
    <col min="3842" max="3842" width="14" style="2" customWidth="1"/>
    <col min="3843" max="3843" width="12" style="2" customWidth="1"/>
    <col min="3844" max="3844" width="12.42578125" style="2" customWidth="1"/>
    <col min="3845" max="3845" width="8.28515625" style="2" customWidth="1"/>
    <col min="3846" max="4092" width="11.42578125" style="2"/>
    <col min="4093" max="4093" width="38.85546875" style="2" customWidth="1"/>
    <col min="4094" max="4094" width="9.5703125" style="2" customWidth="1"/>
    <col min="4095" max="4096" width="12.140625" style="2" customWidth="1"/>
    <col min="4097" max="4097" width="10.140625" style="2" customWidth="1"/>
    <col min="4098" max="4098" width="14" style="2" customWidth="1"/>
    <col min="4099" max="4099" width="12" style="2" customWidth="1"/>
    <col min="4100" max="4100" width="12.42578125" style="2" customWidth="1"/>
    <col min="4101" max="4101" width="8.28515625" style="2" customWidth="1"/>
    <col min="4102" max="4348" width="11.42578125" style="2"/>
    <col min="4349" max="4349" width="38.85546875" style="2" customWidth="1"/>
    <col min="4350" max="4350" width="9.5703125" style="2" customWidth="1"/>
    <col min="4351" max="4352" width="12.140625" style="2" customWidth="1"/>
    <col min="4353" max="4353" width="10.140625" style="2" customWidth="1"/>
    <col min="4354" max="4354" width="14" style="2" customWidth="1"/>
    <col min="4355" max="4355" width="12" style="2" customWidth="1"/>
    <col min="4356" max="4356" width="12.42578125" style="2" customWidth="1"/>
    <col min="4357" max="4357" width="8.28515625" style="2" customWidth="1"/>
    <col min="4358" max="4604" width="11.42578125" style="2"/>
    <col min="4605" max="4605" width="38.85546875" style="2" customWidth="1"/>
    <col min="4606" max="4606" width="9.5703125" style="2" customWidth="1"/>
    <col min="4607" max="4608" width="12.140625" style="2" customWidth="1"/>
    <col min="4609" max="4609" width="10.140625" style="2" customWidth="1"/>
    <col min="4610" max="4610" width="14" style="2" customWidth="1"/>
    <col min="4611" max="4611" width="12" style="2" customWidth="1"/>
    <col min="4612" max="4612" width="12.42578125" style="2" customWidth="1"/>
    <col min="4613" max="4613" width="8.28515625" style="2" customWidth="1"/>
    <col min="4614" max="4860" width="11.42578125" style="2"/>
    <col min="4861" max="4861" width="38.85546875" style="2" customWidth="1"/>
    <col min="4862" max="4862" width="9.5703125" style="2" customWidth="1"/>
    <col min="4863" max="4864" width="12.140625" style="2" customWidth="1"/>
    <col min="4865" max="4865" width="10.140625" style="2" customWidth="1"/>
    <col min="4866" max="4866" width="14" style="2" customWidth="1"/>
    <col min="4867" max="4867" width="12" style="2" customWidth="1"/>
    <col min="4868" max="4868" width="12.42578125" style="2" customWidth="1"/>
    <col min="4869" max="4869" width="8.28515625" style="2" customWidth="1"/>
    <col min="4870" max="5116" width="11.42578125" style="2"/>
    <col min="5117" max="5117" width="38.85546875" style="2" customWidth="1"/>
    <col min="5118" max="5118" width="9.5703125" style="2" customWidth="1"/>
    <col min="5119" max="5120" width="12.140625" style="2" customWidth="1"/>
    <col min="5121" max="5121" width="10.140625" style="2" customWidth="1"/>
    <col min="5122" max="5122" width="14" style="2" customWidth="1"/>
    <col min="5123" max="5123" width="12" style="2" customWidth="1"/>
    <col min="5124" max="5124" width="12.42578125" style="2" customWidth="1"/>
    <col min="5125" max="5125" width="8.28515625" style="2" customWidth="1"/>
    <col min="5126" max="5372" width="11.42578125" style="2"/>
    <col min="5373" max="5373" width="38.85546875" style="2" customWidth="1"/>
    <col min="5374" max="5374" width="9.5703125" style="2" customWidth="1"/>
    <col min="5375" max="5376" width="12.140625" style="2" customWidth="1"/>
    <col min="5377" max="5377" width="10.140625" style="2" customWidth="1"/>
    <col min="5378" max="5378" width="14" style="2" customWidth="1"/>
    <col min="5379" max="5379" width="12" style="2" customWidth="1"/>
    <col min="5380" max="5380" width="12.42578125" style="2" customWidth="1"/>
    <col min="5381" max="5381" width="8.28515625" style="2" customWidth="1"/>
    <col min="5382" max="5628" width="11.42578125" style="2"/>
    <col min="5629" max="5629" width="38.85546875" style="2" customWidth="1"/>
    <col min="5630" max="5630" width="9.5703125" style="2" customWidth="1"/>
    <col min="5631" max="5632" width="12.140625" style="2" customWidth="1"/>
    <col min="5633" max="5633" width="10.140625" style="2" customWidth="1"/>
    <col min="5634" max="5634" width="14" style="2" customWidth="1"/>
    <col min="5635" max="5635" width="12" style="2" customWidth="1"/>
    <col min="5636" max="5636" width="12.42578125" style="2" customWidth="1"/>
    <col min="5637" max="5637" width="8.28515625" style="2" customWidth="1"/>
    <col min="5638" max="5884" width="11.42578125" style="2"/>
    <col min="5885" max="5885" width="38.85546875" style="2" customWidth="1"/>
    <col min="5886" max="5886" width="9.5703125" style="2" customWidth="1"/>
    <col min="5887" max="5888" width="12.140625" style="2" customWidth="1"/>
    <col min="5889" max="5889" width="10.140625" style="2" customWidth="1"/>
    <col min="5890" max="5890" width="14" style="2" customWidth="1"/>
    <col min="5891" max="5891" width="12" style="2" customWidth="1"/>
    <col min="5892" max="5892" width="12.42578125" style="2" customWidth="1"/>
    <col min="5893" max="5893" width="8.28515625" style="2" customWidth="1"/>
    <col min="5894" max="6140" width="11.42578125" style="2"/>
    <col min="6141" max="6141" width="38.85546875" style="2" customWidth="1"/>
    <col min="6142" max="6142" width="9.5703125" style="2" customWidth="1"/>
    <col min="6143" max="6144" width="12.140625" style="2" customWidth="1"/>
    <col min="6145" max="6145" width="10.140625" style="2" customWidth="1"/>
    <col min="6146" max="6146" width="14" style="2" customWidth="1"/>
    <col min="6147" max="6147" width="12" style="2" customWidth="1"/>
    <col min="6148" max="6148" width="12.42578125" style="2" customWidth="1"/>
    <col min="6149" max="6149" width="8.28515625" style="2" customWidth="1"/>
    <col min="6150" max="6396" width="11.42578125" style="2"/>
    <col min="6397" max="6397" width="38.85546875" style="2" customWidth="1"/>
    <col min="6398" max="6398" width="9.5703125" style="2" customWidth="1"/>
    <col min="6399" max="6400" width="12.140625" style="2" customWidth="1"/>
    <col min="6401" max="6401" width="10.140625" style="2" customWidth="1"/>
    <col min="6402" max="6402" width="14" style="2" customWidth="1"/>
    <col min="6403" max="6403" width="12" style="2" customWidth="1"/>
    <col min="6404" max="6404" width="12.42578125" style="2" customWidth="1"/>
    <col min="6405" max="6405" width="8.28515625" style="2" customWidth="1"/>
    <col min="6406" max="6652" width="11.42578125" style="2"/>
    <col min="6653" max="6653" width="38.85546875" style="2" customWidth="1"/>
    <col min="6654" max="6654" width="9.5703125" style="2" customWidth="1"/>
    <col min="6655" max="6656" width="12.140625" style="2" customWidth="1"/>
    <col min="6657" max="6657" width="10.140625" style="2" customWidth="1"/>
    <col min="6658" max="6658" width="14" style="2" customWidth="1"/>
    <col min="6659" max="6659" width="12" style="2" customWidth="1"/>
    <col min="6660" max="6660" width="12.42578125" style="2" customWidth="1"/>
    <col min="6661" max="6661" width="8.28515625" style="2" customWidth="1"/>
    <col min="6662" max="6908" width="11.42578125" style="2"/>
    <col min="6909" max="6909" width="38.85546875" style="2" customWidth="1"/>
    <col min="6910" max="6910" width="9.5703125" style="2" customWidth="1"/>
    <col min="6911" max="6912" width="12.140625" style="2" customWidth="1"/>
    <col min="6913" max="6913" width="10.140625" style="2" customWidth="1"/>
    <col min="6914" max="6914" width="14" style="2" customWidth="1"/>
    <col min="6915" max="6915" width="12" style="2" customWidth="1"/>
    <col min="6916" max="6916" width="12.42578125" style="2" customWidth="1"/>
    <col min="6917" max="6917" width="8.28515625" style="2" customWidth="1"/>
    <col min="6918" max="7164" width="11.42578125" style="2"/>
    <col min="7165" max="7165" width="38.85546875" style="2" customWidth="1"/>
    <col min="7166" max="7166" width="9.5703125" style="2" customWidth="1"/>
    <col min="7167" max="7168" width="12.140625" style="2" customWidth="1"/>
    <col min="7169" max="7169" width="10.140625" style="2" customWidth="1"/>
    <col min="7170" max="7170" width="14" style="2" customWidth="1"/>
    <col min="7171" max="7171" width="12" style="2" customWidth="1"/>
    <col min="7172" max="7172" width="12.42578125" style="2" customWidth="1"/>
    <col min="7173" max="7173" width="8.28515625" style="2" customWidth="1"/>
    <col min="7174" max="7420" width="11.42578125" style="2"/>
    <col min="7421" max="7421" width="38.85546875" style="2" customWidth="1"/>
    <col min="7422" max="7422" width="9.5703125" style="2" customWidth="1"/>
    <col min="7423" max="7424" width="12.140625" style="2" customWidth="1"/>
    <col min="7425" max="7425" width="10.140625" style="2" customWidth="1"/>
    <col min="7426" max="7426" width="14" style="2" customWidth="1"/>
    <col min="7427" max="7427" width="12" style="2" customWidth="1"/>
    <col min="7428" max="7428" width="12.42578125" style="2" customWidth="1"/>
    <col min="7429" max="7429" width="8.28515625" style="2" customWidth="1"/>
    <col min="7430" max="7676" width="11.42578125" style="2"/>
    <col min="7677" max="7677" width="38.85546875" style="2" customWidth="1"/>
    <col min="7678" max="7678" width="9.5703125" style="2" customWidth="1"/>
    <col min="7679" max="7680" width="12.140625" style="2" customWidth="1"/>
    <col min="7681" max="7681" width="10.140625" style="2" customWidth="1"/>
    <col min="7682" max="7682" width="14" style="2" customWidth="1"/>
    <col min="7683" max="7683" width="12" style="2" customWidth="1"/>
    <col min="7684" max="7684" width="12.42578125" style="2" customWidth="1"/>
    <col min="7685" max="7685" width="8.28515625" style="2" customWidth="1"/>
    <col min="7686" max="7932" width="11.42578125" style="2"/>
    <col min="7933" max="7933" width="38.85546875" style="2" customWidth="1"/>
    <col min="7934" max="7934" width="9.5703125" style="2" customWidth="1"/>
    <col min="7935" max="7936" width="12.140625" style="2" customWidth="1"/>
    <col min="7937" max="7937" width="10.140625" style="2" customWidth="1"/>
    <col min="7938" max="7938" width="14" style="2" customWidth="1"/>
    <col min="7939" max="7939" width="12" style="2" customWidth="1"/>
    <col min="7940" max="7940" width="12.42578125" style="2" customWidth="1"/>
    <col min="7941" max="7941" width="8.28515625" style="2" customWidth="1"/>
    <col min="7942" max="8188" width="11.42578125" style="2"/>
    <col min="8189" max="8189" width="38.85546875" style="2" customWidth="1"/>
    <col min="8190" max="8190" width="9.5703125" style="2" customWidth="1"/>
    <col min="8191" max="8192" width="12.140625" style="2" customWidth="1"/>
    <col min="8193" max="8193" width="10.140625" style="2" customWidth="1"/>
    <col min="8194" max="8194" width="14" style="2" customWidth="1"/>
    <col min="8195" max="8195" width="12" style="2" customWidth="1"/>
    <col min="8196" max="8196" width="12.42578125" style="2" customWidth="1"/>
    <col min="8197" max="8197" width="8.28515625" style="2" customWidth="1"/>
    <col min="8198" max="8444" width="11.42578125" style="2"/>
    <col min="8445" max="8445" width="38.85546875" style="2" customWidth="1"/>
    <col min="8446" max="8446" width="9.5703125" style="2" customWidth="1"/>
    <col min="8447" max="8448" width="12.140625" style="2" customWidth="1"/>
    <col min="8449" max="8449" width="10.140625" style="2" customWidth="1"/>
    <col min="8450" max="8450" width="14" style="2" customWidth="1"/>
    <col min="8451" max="8451" width="12" style="2" customWidth="1"/>
    <col min="8452" max="8452" width="12.42578125" style="2" customWidth="1"/>
    <col min="8453" max="8453" width="8.28515625" style="2" customWidth="1"/>
    <col min="8454" max="8700" width="11.42578125" style="2"/>
    <col min="8701" max="8701" width="38.85546875" style="2" customWidth="1"/>
    <col min="8702" max="8702" width="9.5703125" style="2" customWidth="1"/>
    <col min="8703" max="8704" width="12.140625" style="2" customWidth="1"/>
    <col min="8705" max="8705" width="10.140625" style="2" customWidth="1"/>
    <col min="8706" max="8706" width="14" style="2" customWidth="1"/>
    <col min="8707" max="8707" width="12" style="2" customWidth="1"/>
    <col min="8708" max="8708" width="12.42578125" style="2" customWidth="1"/>
    <col min="8709" max="8709" width="8.28515625" style="2" customWidth="1"/>
    <col min="8710" max="8956" width="11.42578125" style="2"/>
    <col min="8957" max="8957" width="38.85546875" style="2" customWidth="1"/>
    <col min="8958" max="8958" width="9.5703125" style="2" customWidth="1"/>
    <col min="8959" max="8960" width="12.140625" style="2" customWidth="1"/>
    <col min="8961" max="8961" width="10.140625" style="2" customWidth="1"/>
    <col min="8962" max="8962" width="14" style="2" customWidth="1"/>
    <col min="8963" max="8963" width="12" style="2" customWidth="1"/>
    <col min="8964" max="8964" width="12.42578125" style="2" customWidth="1"/>
    <col min="8965" max="8965" width="8.28515625" style="2" customWidth="1"/>
    <col min="8966" max="9212" width="11.42578125" style="2"/>
    <col min="9213" max="9213" width="38.85546875" style="2" customWidth="1"/>
    <col min="9214" max="9214" width="9.5703125" style="2" customWidth="1"/>
    <col min="9215" max="9216" width="12.140625" style="2" customWidth="1"/>
    <col min="9217" max="9217" width="10.140625" style="2" customWidth="1"/>
    <col min="9218" max="9218" width="14" style="2" customWidth="1"/>
    <col min="9219" max="9219" width="12" style="2" customWidth="1"/>
    <col min="9220" max="9220" width="12.42578125" style="2" customWidth="1"/>
    <col min="9221" max="9221" width="8.28515625" style="2" customWidth="1"/>
    <col min="9222" max="9468" width="11.42578125" style="2"/>
    <col min="9469" max="9469" width="38.85546875" style="2" customWidth="1"/>
    <col min="9470" max="9470" width="9.5703125" style="2" customWidth="1"/>
    <col min="9471" max="9472" width="12.140625" style="2" customWidth="1"/>
    <col min="9473" max="9473" width="10.140625" style="2" customWidth="1"/>
    <col min="9474" max="9474" width="14" style="2" customWidth="1"/>
    <col min="9475" max="9475" width="12" style="2" customWidth="1"/>
    <col min="9476" max="9476" width="12.42578125" style="2" customWidth="1"/>
    <col min="9477" max="9477" width="8.28515625" style="2" customWidth="1"/>
    <col min="9478" max="9724" width="11.42578125" style="2"/>
    <col min="9725" max="9725" width="38.85546875" style="2" customWidth="1"/>
    <col min="9726" max="9726" width="9.5703125" style="2" customWidth="1"/>
    <col min="9727" max="9728" width="12.140625" style="2" customWidth="1"/>
    <col min="9729" max="9729" width="10.140625" style="2" customWidth="1"/>
    <col min="9730" max="9730" width="14" style="2" customWidth="1"/>
    <col min="9731" max="9731" width="12" style="2" customWidth="1"/>
    <col min="9732" max="9732" width="12.42578125" style="2" customWidth="1"/>
    <col min="9733" max="9733" width="8.28515625" style="2" customWidth="1"/>
    <col min="9734" max="9980" width="11.42578125" style="2"/>
    <col min="9981" max="9981" width="38.85546875" style="2" customWidth="1"/>
    <col min="9982" max="9982" width="9.5703125" style="2" customWidth="1"/>
    <col min="9983" max="9984" width="12.140625" style="2" customWidth="1"/>
    <col min="9985" max="9985" width="10.140625" style="2" customWidth="1"/>
    <col min="9986" max="9986" width="14" style="2" customWidth="1"/>
    <col min="9987" max="9987" width="12" style="2" customWidth="1"/>
    <col min="9988" max="9988" width="12.42578125" style="2" customWidth="1"/>
    <col min="9989" max="9989" width="8.28515625" style="2" customWidth="1"/>
    <col min="9990" max="10236" width="11.42578125" style="2"/>
    <col min="10237" max="10237" width="38.85546875" style="2" customWidth="1"/>
    <col min="10238" max="10238" width="9.5703125" style="2" customWidth="1"/>
    <col min="10239" max="10240" width="12.140625" style="2" customWidth="1"/>
    <col min="10241" max="10241" width="10.140625" style="2" customWidth="1"/>
    <col min="10242" max="10242" width="14" style="2" customWidth="1"/>
    <col min="10243" max="10243" width="12" style="2" customWidth="1"/>
    <col min="10244" max="10244" width="12.42578125" style="2" customWidth="1"/>
    <col min="10245" max="10245" width="8.28515625" style="2" customWidth="1"/>
    <col min="10246" max="10492" width="11.42578125" style="2"/>
    <col min="10493" max="10493" width="38.85546875" style="2" customWidth="1"/>
    <col min="10494" max="10494" width="9.5703125" style="2" customWidth="1"/>
    <col min="10495" max="10496" width="12.140625" style="2" customWidth="1"/>
    <col min="10497" max="10497" width="10.140625" style="2" customWidth="1"/>
    <col min="10498" max="10498" width="14" style="2" customWidth="1"/>
    <col min="10499" max="10499" width="12" style="2" customWidth="1"/>
    <col min="10500" max="10500" width="12.42578125" style="2" customWidth="1"/>
    <col min="10501" max="10501" width="8.28515625" style="2" customWidth="1"/>
    <col min="10502" max="10748" width="11.42578125" style="2"/>
    <col min="10749" max="10749" width="38.85546875" style="2" customWidth="1"/>
    <col min="10750" max="10750" width="9.5703125" style="2" customWidth="1"/>
    <col min="10751" max="10752" width="12.140625" style="2" customWidth="1"/>
    <col min="10753" max="10753" width="10.140625" style="2" customWidth="1"/>
    <col min="10754" max="10754" width="14" style="2" customWidth="1"/>
    <col min="10755" max="10755" width="12" style="2" customWidth="1"/>
    <col min="10756" max="10756" width="12.42578125" style="2" customWidth="1"/>
    <col min="10757" max="10757" width="8.28515625" style="2" customWidth="1"/>
    <col min="10758" max="11004" width="11.42578125" style="2"/>
    <col min="11005" max="11005" width="38.85546875" style="2" customWidth="1"/>
    <col min="11006" max="11006" width="9.5703125" style="2" customWidth="1"/>
    <col min="11007" max="11008" width="12.140625" style="2" customWidth="1"/>
    <col min="11009" max="11009" width="10.140625" style="2" customWidth="1"/>
    <col min="11010" max="11010" width="14" style="2" customWidth="1"/>
    <col min="11011" max="11011" width="12" style="2" customWidth="1"/>
    <col min="11012" max="11012" width="12.42578125" style="2" customWidth="1"/>
    <col min="11013" max="11013" width="8.28515625" style="2" customWidth="1"/>
    <col min="11014" max="11260" width="11.42578125" style="2"/>
    <col min="11261" max="11261" width="38.85546875" style="2" customWidth="1"/>
    <col min="11262" max="11262" width="9.5703125" style="2" customWidth="1"/>
    <col min="11263" max="11264" width="12.140625" style="2" customWidth="1"/>
    <col min="11265" max="11265" width="10.140625" style="2" customWidth="1"/>
    <col min="11266" max="11266" width="14" style="2" customWidth="1"/>
    <col min="11267" max="11267" width="12" style="2" customWidth="1"/>
    <col min="11268" max="11268" width="12.42578125" style="2" customWidth="1"/>
    <col min="11269" max="11269" width="8.28515625" style="2" customWidth="1"/>
    <col min="11270" max="11516" width="11.42578125" style="2"/>
    <col min="11517" max="11517" width="38.85546875" style="2" customWidth="1"/>
    <col min="11518" max="11518" width="9.5703125" style="2" customWidth="1"/>
    <col min="11519" max="11520" width="12.140625" style="2" customWidth="1"/>
    <col min="11521" max="11521" width="10.140625" style="2" customWidth="1"/>
    <col min="11522" max="11522" width="14" style="2" customWidth="1"/>
    <col min="11523" max="11523" width="12" style="2" customWidth="1"/>
    <col min="11524" max="11524" width="12.42578125" style="2" customWidth="1"/>
    <col min="11525" max="11525" width="8.28515625" style="2" customWidth="1"/>
    <col min="11526" max="11772" width="11.42578125" style="2"/>
    <col min="11773" max="11773" width="38.85546875" style="2" customWidth="1"/>
    <col min="11774" max="11774" width="9.5703125" style="2" customWidth="1"/>
    <col min="11775" max="11776" width="12.140625" style="2" customWidth="1"/>
    <col min="11777" max="11777" width="10.140625" style="2" customWidth="1"/>
    <col min="11778" max="11778" width="14" style="2" customWidth="1"/>
    <col min="11779" max="11779" width="12" style="2" customWidth="1"/>
    <col min="11780" max="11780" width="12.42578125" style="2" customWidth="1"/>
    <col min="11781" max="11781" width="8.28515625" style="2" customWidth="1"/>
    <col min="11782" max="12028" width="11.42578125" style="2"/>
    <col min="12029" max="12029" width="38.85546875" style="2" customWidth="1"/>
    <col min="12030" max="12030" width="9.5703125" style="2" customWidth="1"/>
    <col min="12031" max="12032" width="12.140625" style="2" customWidth="1"/>
    <col min="12033" max="12033" width="10.140625" style="2" customWidth="1"/>
    <col min="12034" max="12034" width="14" style="2" customWidth="1"/>
    <col min="12035" max="12035" width="12" style="2" customWidth="1"/>
    <col min="12036" max="12036" width="12.42578125" style="2" customWidth="1"/>
    <col min="12037" max="12037" width="8.28515625" style="2" customWidth="1"/>
    <col min="12038" max="12284" width="11.42578125" style="2"/>
    <col min="12285" max="12285" width="38.85546875" style="2" customWidth="1"/>
    <col min="12286" max="12286" width="9.5703125" style="2" customWidth="1"/>
    <col min="12287" max="12288" width="12.140625" style="2" customWidth="1"/>
    <col min="12289" max="12289" width="10.140625" style="2" customWidth="1"/>
    <col min="12290" max="12290" width="14" style="2" customWidth="1"/>
    <col min="12291" max="12291" width="12" style="2" customWidth="1"/>
    <col min="12292" max="12292" width="12.42578125" style="2" customWidth="1"/>
    <col min="12293" max="12293" width="8.28515625" style="2" customWidth="1"/>
    <col min="12294" max="12540" width="11.42578125" style="2"/>
    <col min="12541" max="12541" width="38.85546875" style="2" customWidth="1"/>
    <col min="12542" max="12542" width="9.5703125" style="2" customWidth="1"/>
    <col min="12543" max="12544" width="12.140625" style="2" customWidth="1"/>
    <col min="12545" max="12545" width="10.140625" style="2" customWidth="1"/>
    <col min="12546" max="12546" width="14" style="2" customWidth="1"/>
    <col min="12547" max="12547" width="12" style="2" customWidth="1"/>
    <col min="12548" max="12548" width="12.42578125" style="2" customWidth="1"/>
    <col min="12549" max="12549" width="8.28515625" style="2" customWidth="1"/>
    <col min="12550" max="12796" width="11.42578125" style="2"/>
    <col min="12797" max="12797" width="38.85546875" style="2" customWidth="1"/>
    <col min="12798" max="12798" width="9.5703125" style="2" customWidth="1"/>
    <col min="12799" max="12800" width="12.140625" style="2" customWidth="1"/>
    <col min="12801" max="12801" width="10.140625" style="2" customWidth="1"/>
    <col min="12802" max="12802" width="14" style="2" customWidth="1"/>
    <col min="12803" max="12803" width="12" style="2" customWidth="1"/>
    <col min="12804" max="12804" width="12.42578125" style="2" customWidth="1"/>
    <col min="12805" max="12805" width="8.28515625" style="2" customWidth="1"/>
    <col min="12806" max="13052" width="11.42578125" style="2"/>
    <col min="13053" max="13053" width="38.85546875" style="2" customWidth="1"/>
    <col min="13054" max="13054" width="9.5703125" style="2" customWidth="1"/>
    <col min="13055" max="13056" width="12.140625" style="2" customWidth="1"/>
    <col min="13057" max="13057" width="10.140625" style="2" customWidth="1"/>
    <col min="13058" max="13058" width="14" style="2" customWidth="1"/>
    <col min="13059" max="13059" width="12" style="2" customWidth="1"/>
    <col min="13060" max="13060" width="12.42578125" style="2" customWidth="1"/>
    <col min="13061" max="13061" width="8.28515625" style="2" customWidth="1"/>
    <col min="13062" max="13308" width="11.42578125" style="2"/>
    <col min="13309" max="13309" width="38.85546875" style="2" customWidth="1"/>
    <col min="13310" max="13310" width="9.5703125" style="2" customWidth="1"/>
    <col min="13311" max="13312" width="12.140625" style="2" customWidth="1"/>
    <col min="13313" max="13313" width="10.140625" style="2" customWidth="1"/>
    <col min="13314" max="13314" width="14" style="2" customWidth="1"/>
    <col min="13315" max="13315" width="12" style="2" customWidth="1"/>
    <col min="13316" max="13316" width="12.42578125" style="2" customWidth="1"/>
    <col min="13317" max="13317" width="8.28515625" style="2" customWidth="1"/>
    <col min="13318" max="13564" width="11.42578125" style="2"/>
    <col min="13565" max="13565" width="38.85546875" style="2" customWidth="1"/>
    <col min="13566" max="13566" width="9.5703125" style="2" customWidth="1"/>
    <col min="13567" max="13568" width="12.140625" style="2" customWidth="1"/>
    <col min="13569" max="13569" width="10.140625" style="2" customWidth="1"/>
    <col min="13570" max="13570" width="14" style="2" customWidth="1"/>
    <col min="13571" max="13571" width="12" style="2" customWidth="1"/>
    <col min="13572" max="13572" width="12.42578125" style="2" customWidth="1"/>
    <col min="13573" max="13573" width="8.28515625" style="2" customWidth="1"/>
    <col min="13574" max="13820" width="11.42578125" style="2"/>
    <col min="13821" max="13821" width="38.85546875" style="2" customWidth="1"/>
    <col min="13822" max="13822" width="9.5703125" style="2" customWidth="1"/>
    <col min="13823" max="13824" width="12.140625" style="2" customWidth="1"/>
    <col min="13825" max="13825" width="10.140625" style="2" customWidth="1"/>
    <col min="13826" max="13826" width="14" style="2" customWidth="1"/>
    <col min="13827" max="13827" width="12" style="2" customWidth="1"/>
    <col min="13828" max="13828" width="12.42578125" style="2" customWidth="1"/>
    <col min="13829" max="13829" width="8.28515625" style="2" customWidth="1"/>
    <col min="13830" max="14076" width="11.42578125" style="2"/>
    <col min="14077" max="14077" width="38.85546875" style="2" customWidth="1"/>
    <col min="14078" max="14078" width="9.5703125" style="2" customWidth="1"/>
    <col min="14079" max="14080" width="12.140625" style="2" customWidth="1"/>
    <col min="14081" max="14081" width="10.140625" style="2" customWidth="1"/>
    <col min="14082" max="14082" width="14" style="2" customWidth="1"/>
    <col min="14083" max="14083" width="12" style="2" customWidth="1"/>
    <col min="14084" max="14084" width="12.42578125" style="2" customWidth="1"/>
    <col min="14085" max="14085" width="8.28515625" style="2" customWidth="1"/>
    <col min="14086" max="14332" width="11.42578125" style="2"/>
    <col min="14333" max="14333" width="38.85546875" style="2" customWidth="1"/>
    <col min="14334" max="14334" width="9.5703125" style="2" customWidth="1"/>
    <col min="14335" max="14336" width="12.140625" style="2" customWidth="1"/>
    <col min="14337" max="14337" width="10.140625" style="2" customWidth="1"/>
    <col min="14338" max="14338" width="14" style="2" customWidth="1"/>
    <col min="14339" max="14339" width="12" style="2" customWidth="1"/>
    <col min="14340" max="14340" width="12.42578125" style="2" customWidth="1"/>
    <col min="14341" max="14341" width="8.28515625" style="2" customWidth="1"/>
    <col min="14342" max="14588" width="11.42578125" style="2"/>
    <col min="14589" max="14589" width="38.85546875" style="2" customWidth="1"/>
    <col min="14590" max="14590" width="9.5703125" style="2" customWidth="1"/>
    <col min="14591" max="14592" width="12.140625" style="2" customWidth="1"/>
    <col min="14593" max="14593" width="10.140625" style="2" customWidth="1"/>
    <col min="14594" max="14594" width="14" style="2" customWidth="1"/>
    <col min="14595" max="14595" width="12" style="2" customWidth="1"/>
    <col min="14596" max="14596" width="12.42578125" style="2" customWidth="1"/>
    <col min="14597" max="14597" width="8.28515625" style="2" customWidth="1"/>
    <col min="14598" max="14844" width="11.42578125" style="2"/>
    <col min="14845" max="14845" width="38.85546875" style="2" customWidth="1"/>
    <col min="14846" max="14846" width="9.5703125" style="2" customWidth="1"/>
    <col min="14847" max="14848" width="12.140625" style="2" customWidth="1"/>
    <col min="14849" max="14849" width="10.140625" style="2" customWidth="1"/>
    <col min="14850" max="14850" width="14" style="2" customWidth="1"/>
    <col min="14851" max="14851" width="12" style="2" customWidth="1"/>
    <col min="14852" max="14852" width="12.42578125" style="2" customWidth="1"/>
    <col min="14853" max="14853" width="8.28515625" style="2" customWidth="1"/>
    <col min="14854" max="15100" width="11.42578125" style="2"/>
    <col min="15101" max="15101" width="38.85546875" style="2" customWidth="1"/>
    <col min="15102" max="15102" width="9.5703125" style="2" customWidth="1"/>
    <col min="15103" max="15104" width="12.140625" style="2" customWidth="1"/>
    <col min="15105" max="15105" width="10.140625" style="2" customWidth="1"/>
    <col min="15106" max="15106" width="14" style="2" customWidth="1"/>
    <col min="15107" max="15107" width="12" style="2" customWidth="1"/>
    <col min="15108" max="15108" width="12.42578125" style="2" customWidth="1"/>
    <col min="15109" max="15109" width="8.28515625" style="2" customWidth="1"/>
    <col min="15110" max="15356" width="11.42578125" style="2"/>
    <col min="15357" max="15357" width="38.85546875" style="2" customWidth="1"/>
    <col min="15358" max="15358" width="9.5703125" style="2" customWidth="1"/>
    <col min="15359" max="15360" width="12.140625" style="2" customWidth="1"/>
    <col min="15361" max="15361" width="10.140625" style="2" customWidth="1"/>
    <col min="15362" max="15362" width="14" style="2" customWidth="1"/>
    <col min="15363" max="15363" width="12" style="2" customWidth="1"/>
    <col min="15364" max="15364" width="12.42578125" style="2" customWidth="1"/>
    <col min="15365" max="15365" width="8.28515625" style="2" customWidth="1"/>
    <col min="15366" max="15612" width="11.42578125" style="2"/>
    <col min="15613" max="15613" width="38.85546875" style="2" customWidth="1"/>
    <col min="15614" max="15614" width="9.5703125" style="2" customWidth="1"/>
    <col min="15615" max="15616" width="12.140625" style="2" customWidth="1"/>
    <col min="15617" max="15617" width="10.140625" style="2" customWidth="1"/>
    <col min="15618" max="15618" width="14" style="2" customWidth="1"/>
    <col min="15619" max="15619" width="12" style="2" customWidth="1"/>
    <col min="15620" max="15620" width="12.42578125" style="2" customWidth="1"/>
    <col min="15621" max="15621" width="8.28515625" style="2" customWidth="1"/>
    <col min="15622" max="15868" width="11.42578125" style="2"/>
    <col min="15869" max="15869" width="38.85546875" style="2" customWidth="1"/>
    <col min="15870" max="15870" width="9.5703125" style="2" customWidth="1"/>
    <col min="15871" max="15872" width="12.140625" style="2" customWidth="1"/>
    <col min="15873" max="15873" width="10.140625" style="2" customWidth="1"/>
    <col min="15874" max="15874" width="14" style="2" customWidth="1"/>
    <col min="15875" max="15875" width="12" style="2" customWidth="1"/>
    <col min="15876" max="15876" width="12.42578125" style="2" customWidth="1"/>
    <col min="15877" max="15877" width="8.28515625" style="2" customWidth="1"/>
    <col min="15878" max="16124" width="11.42578125" style="2"/>
    <col min="16125" max="16125" width="38.85546875" style="2" customWidth="1"/>
    <col min="16126" max="16126" width="9.5703125" style="2" customWidth="1"/>
    <col min="16127" max="16128" width="12.140625" style="2" customWidth="1"/>
    <col min="16129" max="16129" width="10.140625" style="2" customWidth="1"/>
    <col min="16130" max="16130" width="14" style="2" customWidth="1"/>
    <col min="16131" max="16131" width="12" style="2" customWidth="1"/>
    <col min="16132" max="16132" width="12.42578125" style="2" customWidth="1"/>
    <col min="16133" max="16133" width="8.28515625" style="2" customWidth="1"/>
    <col min="16134" max="16384" width="11.42578125" style="2"/>
  </cols>
  <sheetData>
    <row r="1" spans="1:10" ht="20.100000000000001" customHeight="1" x14ac:dyDescent="0.2">
      <c r="A1" s="50" t="s">
        <v>10</v>
      </c>
      <c r="B1" s="50"/>
      <c r="C1" s="50"/>
      <c r="D1" s="50"/>
      <c r="E1" s="50"/>
      <c r="F1" s="50"/>
      <c r="G1" s="50"/>
      <c r="H1" s="50"/>
      <c r="I1" s="50"/>
    </row>
    <row r="2" spans="1:10" ht="20.100000000000001" customHeight="1" x14ac:dyDescent="0.2">
      <c r="A2" s="50" t="s">
        <v>0</v>
      </c>
      <c r="B2" s="50"/>
      <c r="C2" s="50"/>
      <c r="D2" s="50"/>
      <c r="E2" s="50"/>
      <c r="F2" s="50"/>
      <c r="G2" s="50"/>
      <c r="H2" s="50"/>
      <c r="I2" s="50"/>
    </row>
    <row r="3" spans="1:10" ht="20.100000000000001" customHeight="1" x14ac:dyDescent="0.2">
      <c r="A3" s="50" t="s">
        <v>13</v>
      </c>
      <c r="B3" s="50"/>
      <c r="C3" s="50"/>
      <c r="D3" s="50"/>
      <c r="E3" s="50"/>
      <c r="F3" s="50"/>
      <c r="G3" s="50"/>
      <c r="H3" s="50"/>
      <c r="I3" s="50"/>
    </row>
    <row r="4" spans="1:10" ht="13.5" customHeight="1" x14ac:dyDescent="0.2">
      <c r="A4" s="3" t="s">
        <v>1</v>
      </c>
      <c r="B4" s="4"/>
      <c r="C4" s="3"/>
      <c r="D4" s="3"/>
      <c r="E4" s="3"/>
      <c r="F4" s="3"/>
      <c r="G4" s="3"/>
      <c r="H4" s="3"/>
      <c r="I4" s="3"/>
    </row>
    <row r="5" spans="1:10" s="5" customFormat="1" ht="27.75" customHeight="1" x14ac:dyDescent="0.2">
      <c r="A5" s="39"/>
      <c r="B5" s="51" t="s">
        <v>2</v>
      </c>
      <c r="C5" s="52"/>
      <c r="D5" s="52"/>
      <c r="E5" s="52"/>
      <c r="F5" s="52"/>
      <c r="G5" s="52"/>
      <c r="H5" s="52"/>
      <c r="I5" s="52"/>
      <c r="J5" s="34"/>
    </row>
    <row r="6" spans="1:10" s="5" customFormat="1" ht="28.5" customHeight="1" x14ac:dyDescent="0.2">
      <c r="A6" s="41" t="s">
        <v>36</v>
      </c>
      <c r="B6" s="53" t="s">
        <v>3</v>
      </c>
      <c r="C6" s="56" t="s">
        <v>4</v>
      </c>
      <c r="D6" s="57"/>
      <c r="E6" s="57"/>
      <c r="F6" s="57"/>
      <c r="G6" s="57"/>
      <c r="H6" s="57"/>
      <c r="I6" s="57"/>
      <c r="J6" s="34"/>
    </row>
    <row r="7" spans="1:10" s="5" customFormat="1" ht="37.5" customHeight="1" x14ac:dyDescent="0.2">
      <c r="A7" s="42" t="s">
        <v>37</v>
      </c>
      <c r="B7" s="54"/>
      <c r="C7" s="58" t="s">
        <v>5</v>
      </c>
      <c r="D7" s="58" t="s">
        <v>6</v>
      </c>
      <c r="E7" s="58" t="s">
        <v>7</v>
      </c>
      <c r="F7" s="58" t="s">
        <v>46</v>
      </c>
      <c r="G7" s="58" t="s">
        <v>41</v>
      </c>
      <c r="H7" s="58" t="s">
        <v>40</v>
      </c>
      <c r="I7" s="51" t="s">
        <v>12</v>
      </c>
      <c r="J7" s="34"/>
    </row>
    <row r="8" spans="1:10" s="5" customFormat="1" ht="37.5" customHeight="1" x14ac:dyDescent="0.2">
      <c r="A8" s="40"/>
      <c r="B8" s="55"/>
      <c r="C8" s="55"/>
      <c r="D8" s="55"/>
      <c r="E8" s="55"/>
      <c r="F8" s="55"/>
      <c r="G8" s="59"/>
      <c r="H8" s="59"/>
      <c r="I8" s="60"/>
      <c r="J8" s="34"/>
    </row>
    <row r="9" spans="1:10" s="5" customFormat="1" ht="10.35" customHeight="1" x14ac:dyDescent="0.2">
      <c r="A9" s="30"/>
      <c r="B9" s="31"/>
      <c r="C9" s="31"/>
      <c r="D9" s="31"/>
      <c r="E9" s="31"/>
      <c r="F9" s="31"/>
      <c r="G9" s="32"/>
      <c r="H9" s="32"/>
      <c r="I9" s="33"/>
      <c r="J9" s="34"/>
    </row>
    <row r="10" spans="1:10" s="18" customFormat="1" ht="21.75" customHeight="1" x14ac:dyDescent="0.2">
      <c r="A10" s="36" t="s">
        <v>35</v>
      </c>
      <c r="B10" s="10">
        <f>SUM(B11,B18,B27,B31,B32)</f>
        <v>455</v>
      </c>
      <c r="C10" s="10">
        <f>SUM(C11,C18,C27,C31,C32)</f>
        <v>168</v>
      </c>
      <c r="D10" s="10">
        <f>SUM(D11,D18,D27,D31,D32)</f>
        <v>168</v>
      </c>
      <c r="E10" s="10">
        <f>SUM(E11,E18,E27,E32)</f>
        <v>73</v>
      </c>
      <c r="F10" s="10">
        <f>SUM(F11,F18,F27,F31,F32)</f>
        <v>4</v>
      </c>
      <c r="G10" s="10">
        <f>SUM(G11,G18,G27,G31,G32)</f>
        <v>16</v>
      </c>
      <c r="H10" s="10">
        <f>SUM(H11,H18,H27,H31,H32)</f>
        <v>16</v>
      </c>
      <c r="I10" s="7">
        <f>SUM(I11,I18,I27,I31,I32)</f>
        <v>10</v>
      </c>
      <c r="J10" s="14"/>
    </row>
    <row r="11" spans="1:10" s="18" customFormat="1" ht="19.5" customHeight="1" x14ac:dyDescent="0.2">
      <c r="A11" s="24" t="s">
        <v>15</v>
      </c>
      <c r="B11" s="10">
        <f>SUM(B12,B16,B17)</f>
        <v>304</v>
      </c>
      <c r="C11" s="10">
        <f t="shared" ref="C11:I11" si="0">SUM(C12,C16,C17)</f>
        <v>98</v>
      </c>
      <c r="D11" s="10">
        <f t="shared" si="0"/>
        <v>114</v>
      </c>
      <c r="E11" s="10">
        <f t="shared" si="0"/>
        <v>62</v>
      </c>
      <c r="F11" s="10">
        <f t="shared" si="0"/>
        <v>2</v>
      </c>
      <c r="G11" s="10">
        <f t="shared" si="0"/>
        <v>10</v>
      </c>
      <c r="H11" s="10">
        <f t="shared" si="0"/>
        <v>11</v>
      </c>
      <c r="I11" s="7">
        <f t="shared" si="0"/>
        <v>7</v>
      </c>
      <c r="J11" s="14"/>
    </row>
    <row r="12" spans="1:10" s="18" customFormat="1" ht="19.5" customHeight="1" x14ac:dyDescent="0.2">
      <c r="A12" s="24" t="s">
        <v>16</v>
      </c>
      <c r="B12" s="10">
        <f>SUM(B13:B15)</f>
        <v>250</v>
      </c>
      <c r="C12" s="10">
        <f t="shared" ref="C12:I12" si="1">SUM(C13:C15)</f>
        <v>97</v>
      </c>
      <c r="D12" s="10">
        <f t="shared" si="1"/>
        <v>114</v>
      </c>
      <c r="E12" s="10">
        <f t="shared" si="1"/>
        <v>16</v>
      </c>
      <c r="F12" s="10">
        <f t="shared" si="1"/>
        <v>2</v>
      </c>
      <c r="G12" s="10">
        <f>SUM(G13:G15)</f>
        <v>6</v>
      </c>
      <c r="H12" s="10">
        <f t="shared" si="1"/>
        <v>11</v>
      </c>
      <c r="I12" s="7">
        <f t="shared" si="1"/>
        <v>4</v>
      </c>
      <c r="J12" s="14"/>
    </row>
    <row r="13" spans="1:10" s="18" customFormat="1" ht="19.5" customHeight="1" x14ac:dyDescent="0.2">
      <c r="A13" s="6" t="s">
        <v>17</v>
      </c>
      <c r="B13" s="7">
        <f>SUM(C13:I13)</f>
        <v>70</v>
      </c>
      <c r="C13" s="8">
        <v>24</v>
      </c>
      <c r="D13" s="9">
        <v>35</v>
      </c>
      <c r="E13" s="9">
        <v>5</v>
      </c>
      <c r="F13" s="9">
        <v>1</v>
      </c>
      <c r="G13" s="9">
        <v>2</v>
      </c>
      <c r="H13" s="9">
        <v>3</v>
      </c>
      <c r="I13" s="19" t="s">
        <v>9</v>
      </c>
      <c r="J13" s="14"/>
    </row>
    <row r="14" spans="1:10" s="18" customFormat="1" ht="19.5" customHeight="1" x14ac:dyDescent="0.2">
      <c r="A14" s="6" t="s">
        <v>18</v>
      </c>
      <c r="B14" s="7">
        <f>SUM(C14:I14)</f>
        <v>127</v>
      </c>
      <c r="C14" s="8">
        <v>57</v>
      </c>
      <c r="D14" s="9">
        <v>50</v>
      </c>
      <c r="E14" s="9">
        <v>9</v>
      </c>
      <c r="F14" s="9" t="s">
        <v>9</v>
      </c>
      <c r="G14" s="9">
        <v>4</v>
      </c>
      <c r="H14" s="9">
        <v>5</v>
      </c>
      <c r="I14" s="19">
        <v>2</v>
      </c>
      <c r="J14" s="14"/>
    </row>
    <row r="15" spans="1:10" s="18" customFormat="1" ht="19.5" customHeight="1" x14ac:dyDescent="0.2">
      <c r="A15" s="6" t="s">
        <v>19</v>
      </c>
      <c r="B15" s="7">
        <f>SUM(C15:I15)</f>
        <v>53</v>
      </c>
      <c r="C15" s="8">
        <v>16</v>
      </c>
      <c r="D15" s="8">
        <v>29</v>
      </c>
      <c r="E15" s="46">
        <v>2</v>
      </c>
      <c r="F15" s="22">
        <v>1</v>
      </c>
      <c r="G15" s="9" t="s">
        <v>9</v>
      </c>
      <c r="H15" s="46">
        <v>3</v>
      </c>
      <c r="I15" s="23">
        <v>2</v>
      </c>
      <c r="J15" s="14"/>
    </row>
    <row r="16" spans="1:10" s="18" customFormat="1" ht="19.5" customHeight="1" x14ac:dyDescent="0.2">
      <c r="A16" s="34" t="s">
        <v>38</v>
      </c>
      <c r="B16" s="10">
        <f t="shared" ref="B16:B17" si="2">SUM(C16:M16)</f>
        <v>21</v>
      </c>
      <c r="C16" s="25">
        <v>1</v>
      </c>
      <c r="D16" s="26" t="s">
        <v>9</v>
      </c>
      <c r="E16" s="37">
        <v>20</v>
      </c>
      <c r="F16" s="26" t="s">
        <v>9</v>
      </c>
      <c r="G16" s="26" t="s">
        <v>9</v>
      </c>
      <c r="H16" s="26" t="s">
        <v>9</v>
      </c>
      <c r="I16" s="48" t="s">
        <v>9</v>
      </c>
      <c r="J16" s="14"/>
    </row>
    <row r="17" spans="1:10" s="18" customFormat="1" ht="19.5" customHeight="1" x14ac:dyDescent="0.2">
      <c r="A17" s="43" t="s">
        <v>39</v>
      </c>
      <c r="B17" s="44">
        <f t="shared" si="2"/>
        <v>33</v>
      </c>
      <c r="C17" s="26" t="s">
        <v>9</v>
      </c>
      <c r="D17" s="26" t="s">
        <v>9</v>
      </c>
      <c r="E17" s="37">
        <v>26</v>
      </c>
      <c r="F17" s="26" t="s">
        <v>9</v>
      </c>
      <c r="G17" s="26">
        <v>4</v>
      </c>
      <c r="H17" s="26" t="s">
        <v>9</v>
      </c>
      <c r="I17" s="38">
        <v>3</v>
      </c>
      <c r="J17" s="14"/>
    </row>
    <row r="18" spans="1:10" s="18" customFormat="1" ht="19.5" customHeight="1" x14ac:dyDescent="0.2">
      <c r="A18" s="24" t="s">
        <v>20</v>
      </c>
      <c r="B18" s="10">
        <f>SUM(B19,B23)</f>
        <v>97</v>
      </c>
      <c r="C18" s="10">
        <f t="shared" ref="C18:I18" si="3">SUM(C19,C23)</f>
        <v>42</v>
      </c>
      <c r="D18" s="10">
        <f t="shared" si="3"/>
        <v>34</v>
      </c>
      <c r="E18" s="10">
        <f t="shared" si="3"/>
        <v>8</v>
      </c>
      <c r="F18" s="10">
        <f t="shared" si="3"/>
        <v>2</v>
      </c>
      <c r="G18" s="10">
        <f t="shared" si="3"/>
        <v>4</v>
      </c>
      <c r="H18" s="10">
        <f t="shared" si="3"/>
        <v>4</v>
      </c>
      <c r="I18" s="7">
        <f t="shared" si="3"/>
        <v>3</v>
      </c>
      <c r="J18" s="14"/>
    </row>
    <row r="19" spans="1:10" s="18" customFormat="1" ht="19.5" customHeight="1" x14ac:dyDescent="0.2">
      <c r="A19" s="24" t="s">
        <v>16</v>
      </c>
      <c r="B19" s="10">
        <f>SUM(B20:B22)</f>
        <v>42</v>
      </c>
      <c r="C19" s="10">
        <f>SUM(C20:C22)</f>
        <v>19</v>
      </c>
      <c r="D19" s="10">
        <f t="shared" ref="D19:E19" si="4">SUM(D20:D22)</f>
        <v>15</v>
      </c>
      <c r="E19" s="10">
        <f t="shared" si="4"/>
        <v>3</v>
      </c>
      <c r="F19" s="10">
        <f t="shared" ref="F19" si="5">SUM(F20:F22)</f>
        <v>1</v>
      </c>
      <c r="G19" s="10">
        <f t="shared" ref="G19" si="6">SUM(G20:G22)</f>
        <v>1</v>
      </c>
      <c r="H19" s="10">
        <f t="shared" ref="H19" si="7">SUM(H20:H20)</f>
        <v>3</v>
      </c>
      <c r="I19" s="7" t="s">
        <v>9</v>
      </c>
      <c r="J19" s="14"/>
    </row>
    <row r="20" spans="1:10" s="18" customFormat="1" ht="19.5" customHeight="1" x14ac:dyDescent="0.2">
      <c r="A20" s="6" t="s">
        <v>19</v>
      </c>
      <c r="B20" s="7">
        <f>SUM(C20:I20)</f>
        <v>11</v>
      </c>
      <c r="C20" s="8">
        <v>3</v>
      </c>
      <c r="D20" s="8">
        <v>3</v>
      </c>
      <c r="E20" s="8">
        <v>2</v>
      </c>
      <c r="F20" s="9" t="s">
        <v>9</v>
      </c>
      <c r="G20" s="9" t="s">
        <v>9</v>
      </c>
      <c r="H20" s="22">
        <v>3</v>
      </c>
      <c r="I20" s="19" t="s">
        <v>9</v>
      </c>
      <c r="J20" s="14"/>
    </row>
    <row r="21" spans="1:10" s="18" customFormat="1" ht="19.5" customHeight="1" x14ac:dyDescent="0.2">
      <c r="A21" s="1" t="s">
        <v>21</v>
      </c>
      <c r="B21" s="10">
        <f>SUM(C21:I21)</f>
        <v>20</v>
      </c>
      <c r="C21" s="8">
        <v>12</v>
      </c>
      <c r="D21" s="8">
        <v>6</v>
      </c>
      <c r="E21" s="12">
        <v>1</v>
      </c>
      <c r="F21" s="22">
        <v>1</v>
      </c>
      <c r="G21" s="9" t="s">
        <v>9</v>
      </c>
      <c r="H21" s="9" t="s">
        <v>9</v>
      </c>
      <c r="I21" s="19" t="s">
        <v>9</v>
      </c>
      <c r="J21" s="14"/>
    </row>
    <row r="22" spans="1:10" s="18" customFormat="1" ht="19.5" customHeight="1" x14ac:dyDescent="0.2">
      <c r="A22" s="13" t="s">
        <v>44</v>
      </c>
      <c r="B22" s="10">
        <f>SUM(C22:I22)</f>
        <v>11</v>
      </c>
      <c r="C22" s="8">
        <v>4</v>
      </c>
      <c r="D22" s="8">
        <v>6</v>
      </c>
      <c r="E22" s="9" t="s">
        <v>9</v>
      </c>
      <c r="F22" s="9" t="s">
        <v>9</v>
      </c>
      <c r="G22" s="22">
        <v>1</v>
      </c>
      <c r="H22" s="9" t="s">
        <v>9</v>
      </c>
      <c r="I22" s="19" t="s">
        <v>9</v>
      </c>
      <c r="J22" s="14"/>
    </row>
    <row r="23" spans="1:10" s="18" customFormat="1" ht="19.5" customHeight="1" x14ac:dyDescent="0.2">
      <c r="A23" s="24" t="s">
        <v>22</v>
      </c>
      <c r="B23" s="10">
        <f t="shared" ref="B23:I23" si="8">SUM(B24:B26)</f>
        <v>55</v>
      </c>
      <c r="C23" s="10">
        <f t="shared" si="8"/>
        <v>23</v>
      </c>
      <c r="D23" s="10">
        <f t="shared" si="8"/>
        <v>19</v>
      </c>
      <c r="E23" s="10">
        <f t="shared" si="8"/>
        <v>5</v>
      </c>
      <c r="F23" s="10">
        <f t="shared" si="8"/>
        <v>1</v>
      </c>
      <c r="G23" s="10">
        <f t="shared" si="8"/>
        <v>3</v>
      </c>
      <c r="H23" s="10">
        <f t="shared" si="8"/>
        <v>1</v>
      </c>
      <c r="I23" s="7">
        <f t="shared" si="8"/>
        <v>3</v>
      </c>
      <c r="J23" s="14"/>
    </row>
    <row r="24" spans="1:10" s="18" customFormat="1" ht="19.5" customHeight="1" x14ac:dyDescent="0.2">
      <c r="A24" s="14" t="s">
        <v>23</v>
      </c>
      <c r="B24" s="7">
        <f>SUM(C24:I24)</f>
        <v>10</v>
      </c>
      <c r="C24" s="8">
        <v>2</v>
      </c>
      <c r="D24" s="8">
        <v>7</v>
      </c>
      <c r="E24" s="22">
        <v>1</v>
      </c>
      <c r="F24" s="9" t="s">
        <v>9</v>
      </c>
      <c r="G24" s="9" t="s">
        <v>9</v>
      </c>
      <c r="H24" s="9" t="s">
        <v>9</v>
      </c>
      <c r="I24" s="19" t="s">
        <v>9</v>
      </c>
      <c r="J24" s="14"/>
    </row>
    <row r="25" spans="1:10" s="18" customFormat="1" ht="19.5" customHeight="1" x14ac:dyDescent="0.2">
      <c r="A25" s="14" t="s">
        <v>24</v>
      </c>
      <c r="B25" s="7">
        <f>SUM(C25:I25)</f>
        <v>28</v>
      </c>
      <c r="C25" s="8">
        <v>13</v>
      </c>
      <c r="D25" s="8">
        <v>8</v>
      </c>
      <c r="E25" s="12">
        <v>3</v>
      </c>
      <c r="F25" s="9" t="s">
        <v>9</v>
      </c>
      <c r="G25" s="22">
        <v>1</v>
      </c>
      <c r="H25" s="9" t="s">
        <v>9</v>
      </c>
      <c r="I25" s="45">
        <v>3</v>
      </c>
      <c r="J25" s="14"/>
    </row>
    <row r="26" spans="1:10" s="18" customFormat="1" ht="19.5" customHeight="1" x14ac:dyDescent="0.2">
      <c r="A26" s="14" t="s">
        <v>25</v>
      </c>
      <c r="B26" s="7">
        <f>SUM(C26:I26)</f>
        <v>17</v>
      </c>
      <c r="C26" s="8">
        <v>8</v>
      </c>
      <c r="D26" s="8">
        <v>4</v>
      </c>
      <c r="E26" s="47">
        <v>1</v>
      </c>
      <c r="F26" s="22">
        <v>1</v>
      </c>
      <c r="G26" s="22">
        <v>2</v>
      </c>
      <c r="H26" s="22">
        <v>1</v>
      </c>
      <c r="I26" s="19" t="s">
        <v>9</v>
      </c>
      <c r="J26" s="14"/>
    </row>
    <row r="27" spans="1:10" s="18" customFormat="1" ht="19.5" customHeight="1" x14ac:dyDescent="0.2">
      <c r="A27" s="24" t="s">
        <v>26</v>
      </c>
      <c r="B27" s="10">
        <f>SUM(B28:B30)</f>
        <v>43</v>
      </c>
      <c r="C27" s="10">
        <f>SUM(C28:C30)</f>
        <v>22</v>
      </c>
      <c r="D27" s="10">
        <f>SUM(D28:D30)</f>
        <v>15</v>
      </c>
      <c r="E27" s="10">
        <f>SUM(E28:E30)</f>
        <v>3</v>
      </c>
      <c r="F27" s="10" t="s">
        <v>9</v>
      </c>
      <c r="G27" s="10">
        <f>SUM(G28:G30)</f>
        <v>2</v>
      </c>
      <c r="H27" s="10">
        <f>SUM(H28:H30)</f>
        <v>1</v>
      </c>
      <c r="I27" s="7" t="s">
        <v>9</v>
      </c>
      <c r="J27" s="14"/>
    </row>
    <row r="28" spans="1:10" s="18" customFormat="1" ht="19.5" customHeight="1" x14ac:dyDescent="0.2">
      <c r="A28" s="6" t="s">
        <v>17</v>
      </c>
      <c r="B28" s="7">
        <f>SUM(C28:I28)</f>
        <v>2</v>
      </c>
      <c r="C28" s="9" t="s">
        <v>9</v>
      </c>
      <c r="D28" s="8">
        <v>1</v>
      </c>
      <c r="E28" s="22">
        <v>1</v>
      </c>
      <c r="F28" s="9" t="s">
        <v>9</v>
      </c>
      <c r="G28" s="9" t="s">
        <v>9</v>
      </c>
      <c r="H28" s="9" t="s">
        <v>9</v>
      </c>
      <c r="I28" s="19" t="s">
        <v>9</v>
      </c>
      <c r="J28" s="14"/>
    </row>
    <row r="29" spans="1:10" s="18" customFormat="1" ht="19.5" customHeight="1" x14ac:dyDescent="0.2">
      <c r="A29" s="6" t="s">
        <v>18</v>
      </c>
      <c r="B29" s="7">
        <f>SUM(C29:I29)</f>
        <v>40</v>
      </c>
      <c r="C29" s="8">
        <v>21</v>
      </c>
      <c r="D29" s="8">
        <v>14</v>
      </c>
      <c r="E29" s="8">
        <v>2</v>
      </c>
      <c r="F29" s="9" t="s">
        <v>9</v>
      </c>
      <c r="G29" s="22">
        <v>2</v>
      </c>
      <c r="H29" s="8">
        <v>1</v>
      </c>
      <c r="I29" s="19" t="s">
        <v>9</v>
      </c>
      <c r="J29" s="14"/>
    </row>
    <row r="30" spans="1:10" s="18" customFormat="1" ht="19.5" customHeight="1" x14ac:dyDescent="0.2">
      <c r="A30" s="6" t="s">
        <v>19</v>
      </c>
      <c r="B30" s="10">
        <f>SUM(C30:I30)</f>
        <v>1</v>
      </c>
      <c r="C30" s="8">
        <v>1</v>
      </c>
      <c r="D30" s="9" t="s">
        <v>9</v>
      </c>
      <c r="E30" s="9" t="s">
        <v>9</v>
      </c>
      <c r="F30" s="9" t="s">
        <v>9</v>
      </c>
      <c r="G30" s="9" t="s">
        <v>9</v>
      </c>
      <c r="H30" s="9" t="s">
        <v>9</v>
      </c>
      <c r="I30" s="19" t="s">
        <v>9</v>
      </c>
      <c r="J30" s="14"/>
    </row>
    <row r="31" spans="1:10" s="18" customFormat="1" ht="19.5" customHeight="1" x14ac:dyDescent="0.2">
      <c r="A31" s="24" t="s">
        <v>27</v>
      </c>
      <c r="B31" s="10">
        <f>SUM(C31:I31)</f>
        <v>3</v>
      </c>
      <c r="C31" s="10">
        <v>2</v>
      </c>
      <c r="D31" s="10">
        <v>1</v>
      </c>
      <c r="E31" s="10" t="s">
        <v>9</v>
      </c>
      <c r="F31" s="10" t="s">
        <v>9</v>
      </c>
      <c r="G31" s="10" t="s">
        <v>9</v>
      </c>
      <c r="H31" s="10" t="s">
        <v>9</v>
      </c>
      <c r="I31" s="7" t="s">
        <v>9</v>
      </c>
      <c r="J31" s="14"/>
    </row>
    <row r="32" spans="1:10" s="18" customFormat="1" ht="19.5" customHeight="1" x14ac:dyDescent="0.2">
      <c r="A32" s="24" t="s">
        <v>28</v>
      </c>
      <c r="B32" s="10">
        <f>SUM(C32:I32)</f>
        <v>8</v>
      </c>
      <c r="C32" s="26">
        <v>4</v>
      </c>
      <c r="D32" s="25">
        <v>4</v>
      </c>
      <c r="E32" s="9" t="s">
        <v>9</v>
      </c>
      <c r="F32" s="9" t="s">
        <v>9</v>
      </c>
      <c r="G32" s="9" t="s">
        <v>9</v>
      </c>
      <c r="H32" s="9" t="s">
        <v>9</v>
      </c>
      <c r="I32" s="19" t="s">
        <v>9</v>
      </c>
      <c r="J32" s="14"/>
    </row>
    <row r="33" spans="1:10" s="18" customFormat="1" ht="24.75" customHeight="1" x14ac:dyDescent="0.2">
      <c r="A33" s="24" t="s">
        <v>29</v>
      </c>
      <c r="B33" s="10">
        <f>SUM(B34,B52,B60,B61,B64)</f>
        <v>97</v>
      </c>
      <c r="C33" s="10">
        <f>SUM(C34,C52,C60,C61,C64)</f>
        <v>42</v>
      </c>
      <c r="D33" s="10">
        <f>SUM(D34,D52,D61,D64)</f>
        <v>40</v>
      </c>
      <c r="E33" s="10">
        <f>SUM(E34,E52,E61,E64)</f>
        <v>8</v>
      </c>
      <c r="F33" s="10" t="s">
        <v>9</v>
      </c>
      <c r="G33" s="10">
        <f>SUM(G34,G52,G61,G64)</f>
        <v>1</v>
      </c>
      <c r="H33" s="10">
        <f>SUM(H34,H52,H61,,H64)</f>
        <v>4</v>
      </c>
      <c r="I33" s="7">
        <f>SUM(I34,I52,I61,I64,I56)</f>
        <v>2</v>
      </c>
      <c r="J33" s="14"/>
    </row>
    <row r="34" spans="1:10" s="18" customFormat="1" ht="23.25" customHeight="1" x14ac:dyDescent="0.2">
      <c r="A34" s="24" t="s">
        <v>15</v>
      </c>
      <c r="B34" s="10">
        <f>SUM(B35,B50,B51)</f>
        <v>61</v>
      </c>
      <c r="C34" s="10">
        <f>SUM(C35,C50,C51)</f>
        <v>24</v>
      </c>
      <c r="D34" s="10">
        <f>SUM(D35,D50,D51)</f>
        <v>26</v>
      </c>
      <c r="E34" s="10">
        <f>SUM(E35,E50,E51)</f>
        <v>5</v>
      </c>
      <c r="F34" s="10" t="s">
        <v>9</v>
      </c>
      <c r="G34" s="10">
        <f>SUM(G35,G50,G51)</f>
        <v>1</v>
      </c>
      <c r="H34" s="10">
        <f>SUM(H35,H50,H51)</f>
        <v>3</v>
      </c>
      <c r="I34" s="7">
        <f>SUM(I35,I50,I51)</f>
        <v>2</v>
      </c>
      <c r="J34" s="14"/>
    </row>
    <row r="35" spans="1:10" s="18" customFormat="1" ht="19.5" customHeight="1" x14ac:dyDescent="0.2">
      <c r="A35" s="24" t="s">
        <v>16</v>
      </c>
      <c r="B35" s="10">
        <f>SUM(C35:I35)</f>
        <v>53</v>
      </c>
      <c r="C35" s="10">
        <f>SUM(C36:C49)</f>
        <v>18</v>
      </c>
      <c r="D35" s="10">
        <f>SUM(D36:D49)</f>
        <v>25</v>
      </c>
      <c r="E35" s="10">
        <f>SUM(E36:E49)</f>
        <v>5</v>
      </c>
      <c r="F35" s="10" t="s">
        <v>9</v>
      </c>
      <c r="G35" s="10">
        <f>SUM(G36:G49)</f>
        <v>1</v>
      </c>
      <c r="H35" s="10">
        <f>SUM(H36:H49)</f>
        <v>2</v>
      </c>
      <c r="I35" s="7">
        <f>SUM(I36:I49)</f>
        <v>2</v>
      </c>
      <c r="J35" s="14"/>
    </row>
    <row r="36" spans="1:10" s="18" customFormat="1" ht="19.5" customHeight="1" x14ac:dyDescent="0.2">
      <c r="A36" s="6" t="s">
        <v>17</v>
      </c>
      <c r="B36" s="7">
        <f>SUM(C36:I36)</f>
        <v>18</v>
      </c>
      <c r="C36" s="8">
        <v>4</v>
      </c>
      <c r="D36" s="8">
        <v>12</v>
      </c>
      <c r="E36" s="8">
        <v>2</v>
      </c>
      <c r="F36" s="9" t="s">
        <v>9</v>
      </c>
      <c r="G36" s="9" t="s">
        <v>9</v>
      </c>
      <c r="H36" s="9" t="s">
        <v>9</v>
      </c>
      <c r="I36" s="19" t="s">
        <v>9</v>
      </c>
      <c r="J36" s="14"/>
    </row>
    <row r="37" spans="1:10" ht="20.100000000000001" customHeight="1" x14ac:dyDescent="0.2">
      <c r="A37" s="50" t="s">
        <v>10</v>
      </c>
      <c r="B37" s="50"/>
      <c r="C37" s="50"/>
      <c r="D37" s="50"/>
      <c r="E37" s="50"/>
      <c r="F37" s="50"/>
      <c r="G37" s="50"/>
      <c r="H37" s="50"/>
      <c r="I37" s="50"/>
    </row>
    <row r="38" spans="1:10" ht="20.100000000000001" customHeight="1" x14ac:dyDescent="0.2">
      <c r="A38" s="50" t="s">
        <v>0</v>
      </c>
      <c r="B38" s="50"/>
      <c r="C38" s="50"/>
      <c r="D38" s="50"/>
      <c r="E38" s="50"/>
      <c r="F38" s="50"/>
      <c r="G38" s="50"/>
      <c r="H38" s="50"/>
      <c r="I38" s="50"/>
    </row>
    <row r="39" spans="1:10" ht="20.100000000000001" customHeight="1" x14ac:dyDescent="0.2">
      <c r="A39" s="50" t="s">
        <v>13</v>
      </c>
      <c r="B39" s="50"/>
      <c r="C39" s="50"/>
      <c r="D39" s="50"/>
      <c r="E39" s="50"/>
      <c r="F39" s="50"/>
      <c r="G39" s="50"/>
      <c r="H39" s="50"/>
      <c r="I39" s="50"/>
    </row>
    <row r="40" spans="1:10" ht="13.5" customHeight="1" x14ac:dyDescent="0.2">
      <c r="A40" s="3" t="s">
        <v>1</v>
      </c>
      <c r="B40" s="4"/>
      <c r="C40" s="3"/>
      <c r="D40" s="3"/>
      <c r="E40" s="3"/>
      <c r="F40" s="3"/>
      <c r="G40" s="3"/>
      <c r="H40" s="3"/>
      <c r="I40" s="3"/>
    </row>
    <row r="41" spans="1:10" s="5" customFormat="1" ht="27.75" customHeight="1" x14ac:dyDescent="0.2">
      <c r="A41" s="39"/>
      <c r="B41" s="51" t="s">
        <v>2</v>
      </c>
      <c r="C41" s="52"/>
      <c r="D41" s="52"/>
      <c r="E41" s="52"/>
      <c r="F41" s="52"/>
      <c r="G41" s="52"/>
      <c r="H41" s="52"/>
      <c r="I41" s="52"/>
      <c r="J41" s="34"/>
    </row>
    <row r="42" spans="1:10" s="5" customFormat="1" ht="28.5" customHeight="1" x14ac:dyDescent="0.2">
      <c r="A42" s="41" t="s">
        <v>36</v>
      </c>
      <c r="B42" s="53" t="s">
        <v>3</v>
      </c>
      <c r="C42" s="56" t="s">
        <v>4</v>
      </c>
      <c r="D42" s="57"/>
      <c r="E42" s="57"/>
      <c r="F42" s="57"/>
      <c r="G42" s="57"/>
      <c r="H42" s="57"/>
      <c r="I42" s="57"/>
      <c r="J42" s="34"/>
    </row>
    <row r="43" spans="1:10" s="5" customFormat="1" ht="37.5" customHeight="1" x14ac:dyDescent="0.2">
      <c r="A43" s="42" t="s">
        <v>37</v>
      </c>
      <c r="B43" s="54"/>
      <c r="C43" s="58" t="s">
        <v>5</v>
      </c>
      <c r="D43" s="58" t="s">
        <v>6</v>
      </c>
      <c r="E43" s="58" t="s">
        <v>7</v>
      </c>
      <c r="F43" s="58" t="s">
        <v>46</v>
      </c>
      <c r="G43" s="58" t="s">
        <v>41</v>
      </c>
      <c r="H43" s="58" t="s">
        <v>40</v>
      </c>
      <c r="I43" s="51" t="s">
        <v>12</v>
      </c>
      <c r="J43" s="34"/>
    </row>
    <row r="44" spans="1:10" s="5" customFormat="1" ht="37.5" customHeight="1" x14ac:dyDescent="0.2">
      <c r="A44" s="40"/>
      <c r="B44" s="55"/>
      <c r="C44" s="55"/>
      <c r="D44" s="55"/>
      <c r="E44" s="55"/>
      <c r="F44" s="55"/>
      <c r="G44" s="59"/>
      <c r="H44" s="59"/>
      <c r="I44" s="60"/>
      <c r="J44" s="34"/>
    </row>
    <row r="45" spans="1:10" s="5" customFormat="1" ht="10.35" customHeight="1" x14ac:dyDescent="0.2">
      <c r="A45" s="30"/>
      <c r="B45" s="31"/>
      <c r="C45" s="31"/>
      <c r="D45" s="31"/>
      <c r="E45" s="31"/>
      <c r="F45" s="31"/>
      <c r="G45" s="32"/>
      <c r="H45" s="32"/>
      <c r="I45" s="33"/>
      <c r="J45" s="34"/>
    </row>
    <row r="46" spans="1:10" s="5" customFormat="1" ht="20.25" customHeight="1" x14ac:dyDescent="0.2">
      <c r="A46" s="49" t="s">
        <v>42</v>
      </c>
      <c r="B46" s="33"/>
      <c r="C46" s="31"/>
      <c r="D46" s="31"/>
      <c r="E46" s="31"/>
      <c r="F46" s="31"/>
      <c r="G46" s="32"/>
      <c r="H46" s="32"/>
      <c r="I46" s="33"/>
      <c r="J46" s="34"/>
    </row>
    <row r="47" spans="1:10" s="18" customFormat="1" ht="19.5" customHeight="1" x14ac:dyDescent="0.2">
      <c r="A47" s="6" t="s">
        <v>45</v>
      </c>
      <c r="B47" s="33"/>
      <c r="C47" s="31"/>
      <c r="D47" s="31"/>
      <c r="E47" s="31"/>
      <c r="F47" s="31"/>
      <c r="G47" s="32"/>
      <c r="H47" s="32"/>
      <c r="I47" s="33"/>
      <c r="J47" s="14"/>
    </row>
    <row r="48" spans="1:10" s="18" customFormat="1" ht="19.5" customHeight="1" x14ac:dyDescent="0.2">
      <c r="A48" s="6" t="s">
        <v>18</v>
      </c>
      <c r="B48" s="7">
        <f>SUM(C48:I48)</f>
        <v>29</v>
      </c>
      <c r="C48" s="8">
        <v>13</v>
      </c>
      <c r="D48" s="8">
        <v>10</v>
      </c>
      <c r="E48" s="22">
        <v>3</v>
      </c>
      <c r="F48" s="9" t="s">
        <v>9</v>
      </c>
      <c r="G48" s="9">
        <v>1</v>
      </c>
      <c r="H48" s="9">
        <v>1</v>
      </c>
      <c r="I48" s="23">
        <v>1</v>
      </c>
      <c r="J48" s="14"/>
    </row>
    <row r="49" spans="1:10" s="18" customFormat="1" ht="19.5" customHeight="1" x14ac:dyDescent="0.2">
      <c r="A49" s="6" t="s">
        <v>19</v>
      </c>
      <c r="B49" s="7">
        <f>SUM(C49:I49)</f>
        <v>6</v>
      </c>
      <c r="C49" s="8">
        <v>1</v>
      </c>
      <c r="D49" s="8">
        <v>3</v>
      </c>
      <c r="E49" s="9" t="s">
        <v>9</v>
      </c>
      <c r="F49" s="9" t="s">
        <v>9</v>
      </c>
      <c r="G49" s="9" t="s">
        <v>9</v>
      </c>
      <c r="H49" s="22">
        <v>1</v>
      </c>
      <c r="I49" s="23">
        <v>1</v>
      </c>
      <c r="J49" s="14"/>
    </row>
    <row r="50" spans="1:10" s="18" customFormat="1" ht="19.5" customHeight="1" x14ac:dyDescent="0.2">
      <c r="A50" s="34" t="s">
        <v>38</v>
      </c>
      <c r="B50" s="10">
        <f>SUM(C49:J49)</f>
        <v>6</v>
      </c>
      <c r="C50" s="9" t="s">
        <v>9</v>
      </c>
      <c r="D50" s="8">
        <v>1</v>
      </c>
      <c r="E50" s="9" t="s">
        <v>9</v>
      </c>
      <c r="F50" s="9" t="s">
        <v>9</v>
      </c>
      <c r="G50" s="9" t="s">
        <v>9</v>
      </c>
      <c r="H50" s="23">
        <v>1</v>
      </c>
      <c r="I50" s="19" t="s">
        <v>9</v>
      </c>
      <c r="J50" s="14"/>
    </row>
    <row r="51" spans="1:10" s="18" customFormat="1" ht="19.5" customHeight="1" x14ac:dyDescent="0.2">
      <c r="A51" s="43" t="s">
        <v>39</v>
      </c>
      <c r="B51" s="10">
        <f>SUM(C50:J50)</f>
        <v>2</v>
      </c>
      <c r="C51" s="8">
        <v>6</v>
      </c>
      <c r="D51" s="8"/>
      <c r="E51" s="9" t="s">
        <v>9</v>
      </c>
      <c r="F51" s="9" t="s">
        <v>9</v>
      </c>
      <c r="G51" s="9" t="s">
        <v>9</v>
      </c>
      <c r="H51" s="9" t="s">
        <v>9</v>
      </c>
      <c r="I51" s="19" t="s">
        <v>9</v>
      </c>
      <c r="J51" s="14"/>
    </row>
    <row r="52" spans="1:10" s="18" customFormat="1" ht="19.5" customHeight="1" x14ac:dyDescent="0.2">
      <c r="A52" s="24" t="s">
        <v>20</v>
      </c>
      <c r="B52" s="10">
        <f>SUM(B53,B56)</f>
        <v>12</v>
      </c>
      <c r="C52" s="25">
        <f t="shared" ref="C52:D52" si="9">SUM(C53,C56)</f>
        <v>7</v>
      </c>
      <c r="D52" s="25">
        <f t="shared" si="9"/>
        <v>5</v>
      </c>
      <c r="E52" s="25" t="s">
        <v>9</v>
      </c>
      <c r="F52" s="25" t="s">
        <v>9</v>
      </c>
      <c r="G52" s="25" t="s">
        <v>9</v>
      </c>
      <c r="H52" s="25" t="s">
        <v>9</v>
      </c>
      <c r="I52" s="29" t="s">
        <v>9</v>
      </c>
      <c r="J52" s="14"/>
    </row>
    <row r="53" spans="1:10" s="18" customFormat="1" ht="19.5" customHeight="1" x14ac:dyDescent="0.2">
      <c r="A53" s="24" t="s">
        <v>8</v>
      </c>
      <c r="B53" s="10">
        <f>SUM(B54:B55)</f>
        <v>4</v>
      </c>
      <c r="C53" s="25">
        <f>SUM(C54:C55)</f>
        <v>2</v>
      </c>
      <c r="D53" s="25">
        <f t="shared" ref="D53" si="10">SUM(D54:D55)</f>
        <v>2</v>
      </c>
      <c r="E53" s="25" t="s">
        <v>9</v>
      </c>
      <c r="F53" s="25" t="s">
        <v>9</v>
      </c>
      <c r="G53" s="25" t="s">
        <v>9</v>
      </c>
      <c r="H53" s="25" t="s">
        <v>9</v>
      </c>
      <c r="I53" s="29" t="s">
        <v>9</v>
      </c>
      <c r="J53" s="14"/>
    </row>
    <row r="54" spans="1:10" s="18" customFormat="1" ht="19.5" customHeight="1" x14ac:dyDescent="0.2">
      <c r="A54" s="1" t="s">
        <v>21</v>
      </c>
      <c r="B54" s="7">
        <f t="shared" ref="B54:B64" si="11">SUM(C54:I54)</f>
        <v>2</v>
      </c>
      <c r="C54" s="9" t="s">
        <v>9</v>
      </c>
      <c r="D54" s="22">
        <v>2</v>
      </c>
      <c r="E54" s="9" t="s">
        <v>9</v>
      </c>
      <c r="F54" s="9" t="s">
        <v>9</v>
      </c>
      <c r="G54" s="9" t="s">
        <v>9</v>
      </c>
      <c r="H54" s="9" t="s">
        <v>9</v>
      </c>
      <c r="I54" s="19" t="s">
        <v>9</v>
      </c>
      <c r="J54" s="14"/>
    </row>
    <row r="55" spans="1:10" s="18" customFormat="1" ht="19.5" customHeight="1" x14ac:dyDescent="0.2">
      <c r="A55" s="13" t="s">
        <v>44</v>
      </c>
      <c r="B55" s="7">
        <f t="shared" si="11"/>
        <v>2</v>
      </c>
      <c r="C55" s="8">
        <v>2</v>
      </c>
      <c r="D55" s="9" t="s">
        <v>9</v>
      </c>
      <c r="E55" s="9" t="s">
        <v>9</v>
      </c>
      <c r="F55" s="9" t="s">
        <v>9</v>
      </c>
      <c r="G55" s="9" t="s">
        <v>9</v>
      </c>
      <c r="H55" s="9" t="s">
        <v>9</v>
      </c>
      <c r="I55" s="19" t="s">
        <v>9</v>
      </c>
      <c r="J55" s="14"/>
    </row>
    <row r="56" spans="1:10" s="18" customFormat="1" ht="19.5" customHeight="1" x14ac:dyDescent="0.2">
      <c r="A56" s="24" t="s">
        <v>22</v>
      </c>
      <c r="B56" s="10">
        <f t="shared" si="11"/>
        <v>8</v>
      </c>
      <c r="C56" s="25">
        <f>SUM(C57:C59)</f>
        <v>5</v>
      </c>
      <c r="D56" s="25">
        <f t="shared" ref="D56" si="12">SUM(D57:D59)</f>
        <v>3</v>
      </c>
      <c r="E56" s="25" t="s">
        <v>9</v>
      </c>
      <c r="F56" s="25" t="s">
        <v>9</v>
      </c>
      <c r="G56" s="25" t="s">
        <v>9</v>
      </c>
      <c r="H56" s="25" t="s">
        <v>9</v>
      </c>
      <c r="I56" s="29" t="s">
        <v>9</v>
      </c>
      <c r="J56" s="14"/>
    </row>
    <row r="57" spans="1:10" s="18" customFormat="1" ht="19.5" customHeight="1" x14ac:dyDescent="0.2">
      <c r="A57" s="14" t="s">
        <v>23</v>
      </c>
      <c r="B57" s="7">
        <f t="shared" si="11"/>
        <v>1</v>
      </c>
      <c r="C57" s="9" t="s">
        <v>9</v>
      </c>
      <c r="D57" s="8">
        <v>1</v>
      </c>
      <c r="E57" s="9" t="s">
        <v>9</v>
      </c>
      <c r="F57" s="9" t="s">
        <v>9</v>
      </c>
      <c r="G57" s="9" t="s">
        <v>9</v>
      </c>
      <c r="H57" s="9" t="s">
        <v>9</v>
      </c>
      <c r="I57" s="19" t="s">
        <v>9</v>
      </c>
      <c r="J57" s="14"/>
    </row>
    <row r="58" spans="1:10" s="18" customFormat="1" ht="19.5" customHeight="1" x14ac:dyDescent="0.2">
      <c r="A58" s="14" t="s">
        <v>24</v>
      </c>
      <c r="B58" s="7">
        <f t="shared" si="11"/>
        <v>6</v>
      </c>
      <c r="C58" s="8">
        <v>5</v>
      </c>
      <c r="D58" s="8">
        <v>1</v>
      </c>
      <c r="E58" s="9" t="s">
        <v>9</v>
      </c>
      <c r="F58" s="9" t="s">
        <v>9</v>
      </c>
      <c r="G58" s="9" t="s">
        <v>9</v>
      </c>
      <c r="H58" s="9" t="s">
        <v>9</v>
      </c>
      <c r="I58" s="19" t="s">
        <v>9</v>
      </c>
      <c r="J58" s="14"/>
    </row>
    <row r="59" spans="1:10" s="18" customFormat="1" ht="19.5" customHeight="1" x14ac:dyDescent="0.2">
      <c r="A59" s="14" t="s">
        <v>25</v>
      </c>
      <c r="B59" s="7">
        <f t="shared" si="11"/>
        <v>1</v>
      </c>
      <c r="C59" s="9" t="s">
        <v>9</v>
      </c>
      <c r="D59" s="8">
        <v>1</v>
      </c>
      <c r="E59" s="9" t="s">
        <v>9</v>
      </c>
      <c r="F59" s="9" t="s">
        <v>9</v>
      </c>
      <c r="G59" s="9" t="s">
        <v>9</v>
      </c>
      <c r="H59" s="9" t="s">
        <v>9</v>
      </c>
      <c r="I59" s="19" t="s">
        <v>9</v>
      </c>
      <c r="J59" s="14"/>
    </row>
    <row r="60" spans="1:10" s="18" customFormat="1" ht="19.5" customHeight="1" x14ac:dyDescent="0.2">
      <c r="A60" s="14" t="s">
        <v>30</v>
      </c>
      <c r="B60" s="10">
        <v>2</v>
      </c>
      <c r="C60" s="25">
        <v>2</v>
      </c>
      <c r="D60" s="25" t="s">
        <v>9</v>
      </c>
      <c r="E60" s="25" t="s">
        <v>9</v>
      </c>
      <c r="F60" s="25" t="s">
        <v>9</v>
      </c>
      <c r="G60" s="25" t="s">
        <v>9</v>
      </c>
      <c r="H60" s="25" t="s">
        <v>9</v>
      </c>
      <c r="I60" s="29" t="s">
        <v>9</v>
      </c>
      <c r="J60" s="14"/>
    </row>
    <row r="61" spans="1:10" s="18" customFormat="1" ht="19.5" customHeight="1" x14ac:dyDescent="0.2">
      <c r="A61" s="24" t="s">
        <v>31</v>
      </c>
      <c r="B61" s="10">
        <f t="shared" si="11"/>
        <v>19</v>
      </c>
      <c r="C61" s="25">
        <f>SUM(C62:C63)</f>
        <v>9</v>
      </c>
      <c r="D61" s="25">
        <f t="shared" ref="D61" si="13">SUM(D62:D63)</f>
        <v>6</v>
      </c>
      <c r="E61" s="25">
        <f>SUM(E62:E63)</f>
        <v>3</v>
      </c>
      <c r="F61" s="25">
        <f t="shared" ref="F61:I61" si="14">SUM(F62:F63)</f>
        <v>0</v>
      </c>
      <c r="G61" s="25">
        <f t="shared" si="14"/>
        <v>0</v>
      </c>
      <c r="H61" s="25">
        <f t="shared" si="14"/>
        <v>1</v>
      </c>
      <c r="I61" s="29">
        <f t="shared" si="14"/>
        <v>0</v>
      </c>
      <c r="J61" s="14"/>
    </row>
    <row r="62" spans="1:10" s="18" customFormat="1" ht="19.5" customHeight="1" x14ac:dyDescent="0.2">
      <c r="A62" s="6" t="s">
        <v>17</v>
      </c>
      <c r="B62" s="7">
        <f t="shared" si="11"/>
        <v>2</v>
      </c>
      <c r="C62" s="9" t="s">
        <v>9</v>
      </c>
      <c r="D62" s="8">
        <v>1</v>
      </c>
      <c r="E62" s="22">
        <v>1</v>
      </c>
      <c r="F62" s="9" t="s">
        <v>9</v>
      </c>
      <c r="G62" s="9" t="s">
        <v>9</v>
      </c>
      <c r="H62" s="9" t="s">
        <v>9</v>
      </c>
      <c r="I62" s="19" t="s">
        <v>9</v>
      </c>
      <c r="J62" s="14"/>
    </row>
    <row r="63" spans="1:10" s="18" customFormat="1" ht="19.5" customHeight="1" x14ac:dyDescent="0.2">
      <c r="A63" s="6" t="s">
        <v>18</v>
      </c>
      <c r="B63" s="7">
        <f t="shared" si="11"/>
        <v>17</v>
      </c>
      <c r="C63" s="8">
        <v>9</v>
      </c>
      <c r="D63" s="8">
        <v>5</v>
      </c>
      <c r="E63" s="8">
        <v>2</v>
      </c>
      <c r="F63" s="9" t="s">
        <v>9</v>
      </c>
      <c r="G63" s="9" t="s">
        <v>9</v>
      </c>
      <c r="H63" s="8">
        <v>1</v>
      </c>
      <c r="I63" s="19" t="s">
        <v>9</v>
      </c>
      <c r="J63" s="14"/>
    </row>
    <row r="64" spans="1:10" s="18" customFormat="1" ht="24.75" customHeight="1" x14ac:dyDescent="0.2">
      <c r="A64" s="24" t="s">
        <v>28</v>
      </c>
      <c r="B64" s="10">
        <f t="shared" si="11"/>
        <v>3</v>
      </c>
      <c r="C64" s="25" t="s">
        <v>9</v>
      </c>
      <c r="D64" s="25">
        <v>3</v>
      </c>
      <c r="E64" s="25" t="s">
        <v>9</v>
      </c>
      <c r="F64" s="25" t="s">
        <v>9</v>
      </c>
      <c r="G64" s="25" t="s">
        <v>9</v>
      </c>
      <c r="H64" s="25" t="s">
        <v>9</v>
      </c>
      <c r="I64" s="29" t="s">
        <v>9</v>
      </c>
      <c r="J64" s="14"/>
    </row>
    <row r="65" spans="1:10" s="18" customFormat="1" ht="23.25" customHeight="1" x14ac:dyDescent="0.2">
      <c r="A65" s="24" t="s">
        <v>32</v>
      </c>
      <c r="B65" s="10">
        <f>SUM(B66,B72)</f>
        <v>9</v>
      </c>
      <c r="C65" s="25">
        <f>SUM(C66,C72)</f>
        <v>3</v>
      </c>
      <c r="D65" s="25">
        <f>SUM(D66,D72)</f>
        <v>3</v>
      </c>
      <c r="E65" s="25" t="s">
        <v>9</v>
      </c>
      <c r="F65" s="25" t="s">
        <v>9</v>
      </c>
      <c r="G65" s="25" t="s">
        <v>9</v>
      </c>
      <c r="H65" s="25">
        <f>SUM(H66,H72)</f>
        <v>3</v>
      </c>
      <c r="I65" s="29" t="s">
        <v>9</v>
      </c>
      <c r="J65" s="14"/>
    </row>
    <row r="66" spans="1:10" s="18" customFormat="1" ht="19.5" customHeight="1" x14ac:dyDescent="0.2">
      <c r="A66" s="24" t="s">
        <v>15</v>
      </c>
      <c r="B66" s="10">
        <f>SUM(B67,B71)</f>
        <v>8</v>
      </c>
      <c r="C66" s="25">
        <f t="shared" ref="C66:D66" si="15">SUM(C67)</f>
        <v>2</v>
      </c>
      <c r="D66" s="25">
        <f t="shared" si="15"/>
        <v>3</v>
      </c>
      <c r="E66" s="25" t="s">
        <v>9</v>
      </c>
      <c r="F66" s="25" t="s">
        <v>9</v>
      </c>
      <c r="G66" s="25" t="s">
        <v>9</v>
      </c>
      <c r="H66" s="25">
        <f>SUM(H67,H71)</f>
        <v>3</v>
      </c>
      <c r="I66" s="29" t="s">
        <v>9</v>
      </c>
      <c r="J66" s="14"/>
    </row>
    <row r="67" spans="1:10" s="18" customFormat="1" ht="19.5" customHeight="1" x14ac:dyDescent="0.2">
      <c r="A67" s="24" t="s">
        <v>16</v>
      </c>
      <c r="B67" s="10">
        <f t="shared" ref="B67:B72" si="16">SUM(C67:I67)</f>
        <v>7</v>
      </c>
      <c r="C67" s="25">
        <f>SUM(C68:C69)</f>
        <v>2</v>
      </c>
      <c r="D67" s="25">
        <f>SUM(D68:D70)</f>
        <v>3</v>
      </c>
      <c r="E67" s="25" t="s">
        <v>9</v>
      </c>
      <c r="F67" s="25" t="s">
        <v>9</v>
      </c>
      <c r="G67" s="25" t="s">
        <v>9</v>
      </c>
      <c r="H67" s="25">
        <f>SUM(H68:H70)</f>
        <v>2</v>
      </c>
      <c r="I67" s="29" t="s">
        <v>9</v>
      </c>
      <c r="J67" s="14"/>
    </row>
    <row r="68" spans="1:10" s="18" customFormat="1" ht="19.5" customHeight="1" x14ac:dyDescent="0.2">
      <c r="A68" s="6" t="s">
        <v>17</v>
      </c>
      <c r="B68" s="7">
        <f t="shared" si="16"/>
        <v>4</v>
      </c>
      <c r="C68" s="22">
        <v>1</v>
      </c>
      <c r="D68" s="8">
        <v>1</v>
      </c>
      <c r="E68" s="9" t="s">
        <v>9</v>
      </c>
      <c r="F68" s="9" t="s">
        <v>9</v>
      </c>
      <c r="G68" s="9" t="s">
        <v>9</v>
      </c>
      <c r="H68" s="22">
        <v>2</v>
      </c>
      <c r="I68" s="19" t="s">
        <v>9</v>
      </c>
      <c r="J68" s="14"/>
    </row>
    <row r="69" spans="1:10" s="18" customFormat="1" ht="19.5" customHeight="1" x14ac:dyDescent="0.2">
      <c r="A69" s="6" t="s">
        <v>18</v>
      </c>
      <c r="B69" s="7">
        <f t="shared" si="16"/>
        <v>2</v>
      </c>
      <c r="C69" s="8">
        <v>1</v>
      </c>
      <c r="D69" s="8">
        <v>1</v>
      </c>
      <c r="E69" s="9" t="s">
        <v>9</v>
      </c>
      <c r="F69" s="9" t="s">
        <v>9</v>
      </c>
      <c r="G69" s="9" t="s">
        <v>9</v>
      </c>
      <c r="H69" s="9" t="s">
        <v>9</v>
      </c>
      <c r="I69" s="19" t="s">
        <v>9</v>
      </c>
      <c r="J69" s="14"/>
    </row>
    <row r="70" spans="1:10" s="18" customFormat="1" ht="19.5" customHeight="1" x14ac:dyDescent="0.2">
      <c r="A70" s="6" t="s">
        <v>19</v>
      </c>
      <c r="B70" s="7">
        <f t="shared" si="16"/>
        <v>1</v>
      </c>
      <c r="C70" s="9" t="s">
        <v>9</v>
      </c>
      <c r="D70" s="8">
        <v>1</v>
      </c>
      <c r="E70" s="9" t="s">
        <v>9</v>
      </c>
      <c r="F70" s="9" t="s">
        <v>9</v>
      </c>
      <c r="G70" s="9" t="s">
        <v>9</v>
      </c>
      <c r="H70" s="9" t="s">
        <v>9</v>
      </c>
      <c r="I70" s="19" t="s">
        <v>9</v>
      </c>
      <c r="J70" s="14"/>
    </row>
    <row r="71" spans="1:10" s="18" customFormat="1" ht="19.5" customHeight="1" x14ac:dyDescent="0.2">
      <c r="A71" s="43" t="s">
        <v>39</v>
      </c>
      <c r="B71" s="10">
        <f>SUM(C70:J70)</f>
        <v>1</v>
      </c>
      <c r="C71" s="9" t="s">
        <v>9</v>
      </c>
      <c r="D71" s="45" t="s">
        <v>9</v>
      </c>
      <c r="E71" s="19" t="s">
        <v>9</v>
      </c>
      <c r="F71" s="19" t="s">
        <v>9</v>
      </c>
      <c r="G71" s="19" t="s">
        <v>9</v>
      </c>
      <c r="H71" s="19">
        <v>1</v>
      </c>
      <c r="I71" s="19" t="s">
        <v>9</v>
      </c>
      <c r="J71" s="14"/>
    </row>
    <row r="72" spans="1:10" s="18" customFormat="1" ht="19.5" customHeight="1" x14ac:dyDescent="0.2">
      <c r="A72" s="24" t="s">
        <v>33</v>
      </c>
      <c r="B72" s="10">
        <f t="shared" si="16"/>
        <v>1</v>
      </c>
      <c r="C72" s="25">
        <v>1</v>
      </c>
      <c r="D72" s="25" t="s">
        <v>9</v>
      </c>
      <c r="E72" s="25" t="s">
        <v>9</v>
      </c>
      <c r="F72" s="25" t="s">
        <v>9</v>
      </c>
      <c r="G72" s="25" t="s">
        <v>9</v>
      </c>
      <c r="H72" s="25" t="s">
        <v>9</v>
      </c>
      <c r="I72" s="29" t="s">
        <v>9</v>
      </c>
      <c r="J72" s="14"/>
    </row>
    <row r="73" spans="1:10" ht="20.100000000000001" customHeight="1" x14ac:dyDescent="0.2">
      <c r="A73" s="50" t="s">
        <v>10</v>
      </c>
      <c r="B73" s="50"/>
      <c r="C73" s="50"/>
      <c r="D73" s="50"/>
      <c r="E73" s="50"/>
      <c r="F73" s="50"/>
      <c r="G73" s="50"/>
      <c r="H73" s="50"/>
      <c r="I73" s="50"/>
    </row>
    <row r="74" spans="1:10" ht="20.100000000000001" customHeight="1" x14ac:dyDescent="0.2">
      <c r="A74" s="50" t="s">
        <v>0</v>
      </c>
      <c r="B74" s="50"/>
      <c r="C74" s="50"/>
      <c r="D74" s="50"/>
      <c r="E74" s="50"/>
      <c r="F74" s="50"/>
      <c r="G74" s="50"/>
      <c r="H74" s="50"/>
      <c r="I74" s="50"/>
    </row>
    <row r="75" spans="1:10" ht="20.100000000000001" customHeight="1" x14ac:dyDescent="0.2">
      <c r="A75" s="50" t="s">
        <v>13</v>
      </c>
      <c r="B75" s="50"/>
      <c r="C75" s="50"/>
      <c r="D75" s="50"/>
      <c r="E75" s="50"/>
      <c r="F75" s="50"/>
      <c r="G75" s="50"/>
      <c r="H75" s="50"/>
      <c r="I75" s="50"/>
    </row>
    <row r="76" spans="1:10" ht="13.5" customHeight="1" x14ac:dyDescent="0.2">
      <c r="A76" s="3" t="s">
        <v>1</v>
      </c>
      <c r="B76" s="4"/>
      <c r="C76" s="3"/>
      <c r="D76" s="3"/>
      <c r="E76" s="3"/>
      <c r="F76" s="3"/>
      <c r="G76" s="3"/>
      <c r="H76" s="3"/>
      <c r="I76" s="3"/>
    </row>
    <row r="77" spans="1:10" s="5" customFormat="1" ht="27.75" customHeight="1" x14ac:dyDescent="0.2">
      <c r="A77" s="39"/>
      <c r="B77" s="51" t="s">
        <v>2</v>
      </c>
      <c r="C77" s="52"/>
      <c r="D77" s="52"/>
      <c r="E77" s="52"/>
      <c r="F77" s="52"/>
      <c r="G77" s="52"/>
      <c r="H77" s="52"/>
      <c r="I77" s="52"/>
      <c r="J77" s="34"/>
    </row>
    <row r="78" spans="1:10" s="5" customFormat="1" ht="28.5" customHeight="1" x14ac:dyDescent="0.2">
      <c r="A78" s="41" t="s">
        <v>36</v>
      </c>
      <c r="B78" s="53" t="s">
        <v>3</v>
      </c>
      <c r="C78" s="56" t="s">
        <v>4</v>
      </c>
      <c r="D78" s="57"/>
      <c r="E78" s="57"/>
      <c r="F78" s="57"/>
      <c r="G78" s="57"/>
      <c r="H78" s="57"/>
      <c r="I78" s="57"/>
      <c r="J78" s="34"/>
    </row>
    <row r="79" spans="1:10" s="5" customFormat="1" ht="37.5" customHeight="1" x14ac:dyDescent="0.2">
      <c r="A79" s="42" t="s">
        <v>37</v>
      </c>
      <c r="B79" s="54"/>
      <c r="C79" s="58" t="s">
        <v>5</v>
      </c>
      <c r="D79" s="58" t="s">
        <v>6</v>
      </c>
      <c r="E79" s="58" t="s">
        <v>7</v>
      </c>
      <c r="F79" s="58" t="s">
        <v>46</v>
      </c>
      <c r="G79" s="58" t="s">
        <v>41</v>
      </c>
      <c r="H79" s="58" t="s">
        <v>40</v>
      </c>
      <c r="I79" s="51" t="s">
        <v>12</v>
      </c>
      <c r="J79" s="34"/>
    </row>
    <row r="80" spans="1:10" s="5" customFormat="1" ht="37.5" customHeight="1" x14ac:dyDescent="0.2">
      <c r="A80" s="40"/>
      <c r="B80" s="55"/>
      <c r="C80" s="55"/>
      <c r="D80" s="55"/>
      <c r="E80" s="55"/>
      <c r="F80" s="55"/>
      <c r="G80" s="59"/>
      <c r="H80" s="59"/>
      <c r="I80" s="60"/>
      <c r="J80" s="34"/>
    </row>
    <row r="81" spans="1:10" s="5" customFormat="1" ht="10.35" customHeight="1" x14ac:dyDescent="0.2">
      <c r="A81" s="30"/>
      <c r="B81" s="31"/>
      <c r="C81" s="31"/>
      <c r="D81" s="31"/>
      <c r="E81" s="31"/>
      <c r="F81" s="31"/>
      <c r="G81" s="32"/>
      <c r="H81" s="32"/>
      <c r="I81" s="33"/>
      <c r="J81" s="34"/>
    </row>
    <row r="82" spans="1:10" s="18" customFormat="1" ht="19.5" customHeight="1" x14ac:dyDescent="0.2">
      <c r="A82" s="24" t="s">
        <v>34</v>
      </c>
      <c r="B82" s="10">
        <f>SUM(B83,B90,B99,B102,B103)</f>
        <v>349</v>
      </c>
      <c r="C82" s="10">
        <f>SUM(C83,C90,C99,,C103)</f>
        <v>168</v>
      </c>
      <c r="D82" s="10">
        <f>SUM(D83,D90,D99,D102,D103)</f>
        <v>126</v>
      </c>
      <c r="E82" s="10">
        <f>SUM(E83,E90,E99,,E103)</f>
        <v>22</v>
      </c>
      <c r="F82" s="10">
        <f>SUM(F83,F90,F99,F103)</f>
        <v>4</v>
      </c>
      <c r="G82" s="10">
        <f>SUM(G83,G90,G99,G103)</f>
        <v>11</v>
      </c>
      <c r="H82" s="10">
        <f>SUM(H83,H90,H99,H103)</f>
        <v>13</v>
      </c>
      <c r="I82" s="7">
        <f>SUM(I83,I90,I99,,I103)</f>
        <v>5</v>
      </c>
      <c r="J82" s="14"/>
    </row>
    <row r="83" spans="1:10" s="18" customFormat="1" ht="19.5" customHeight="1" x14ac:dyDescent="0.2">
      <c r="A83" s="24" t="s">
        <v>15</v>
      </c>
      <c r="B83" s="10">
        <f>SUM(B84,B88,B89)</f>
        <v>235</v>
      </c>
      <c r="C83" s="10">
        <f t="shared" ref="C83:I83" si="17">SUM(C84,C88,C89)</f>
        <v>117</v>
      </c>
      <c r="D83" s="10">
        <f t="shared" si="17"/>
        <v>86</v>
      </c>
      <c r="E83" s="10">
        <f t="shared" si="17"/>
        <v>14</v>
      </c>
      <c r="F83" s="10">
        <f t="shared" si="17"/>
        <v>2</v>
      </c>
      <c r="G83" s="10">
        <f t="shared" si="17"/>
        <v>5</v>
      </c>
      <c r="H83" s="10">
        <f t="shared" si="17"/>
        <v>9</v>
      </c>
      <c r="I83" s="7">
        <f t="shared" si="17"/>
        <v>2</v>
      </c>
      <c r="J83" s="14"/>
    </row>
    <row r="84" spans="1:10" s="18" customFormat="1" ht="19.5" customHeight="1" x14ac:dyDescent="0.2">
      <c r="A84" s="24" t="s">
        <v>16</v>
      </c>
      <c r="B84" s="7">
        <f t="shared" ref="B84:B89" si="18">SUM(C84:I84)</f>
        <v>190</v>
      </c>
      <c r="C84" s="10">
        <f t="shared" ref="C84:I84" si="19">SUM(C85:C87)</f>
        <v>77</v>
      </c>
      <c r="D84" s="10">
        <f t="shared" si="19"/>
        <v>86</v>
      </c>
      <c r="E84" s="10">
        <f t="shared" si="19"/>
        <v>11</v>
      </c>
      <c r="F84" s="10">
        <f t="shared" si="19"/>
        <v>2</v>
      </c>
      <c r="G84" s="10">
        <f t="shared" si="19"/>
        <v>5</v>
      </c>
      <c r="H84" s="10">
        <f t="shared" si="19"/>
        <v>7</v>
      </c>
      <c r="I84" s="7">
        <f t="shared" si="19"/>
        <v>2</v>
      </c>
      <c r="J84" s="14"/>
    </row>
    <row r="85" spans="1:10" s="18" customFormat="1" ht="19.5" customHeight="1" x14ac:dyDescent="0.2">
      <c r="A85" s="6" t="s">
        <v>17</v>
      </c>
      <c r="B85" s="7">
        <f t="shared" si="18"/>
        <v>48</v>
      </c>
      <c r="C85" s="8">
        <v>19</v>
      </c>
      <c r="D85" s="12">
        <v>22</v>
      </c>
      <c r="E85" s="9">
        <v>3</v>
      </c>
      <c r="F85" s="9">
        <v>1</v>
      </c>
      <c r="G85" s="22">
        <v>2</v>
      </c>
      <c r="H85" s="9">
        <v>1</v>
      </c>
      <c r="I85" s="19" t="s">
        <v>9</v>
      </c>
      <c r="J85" s="14"/>
    </row>
    <row r="86" spans="1:10" s="18" customFormat="1" ht="19.5" customHeight="1" x14ac:dyDescent="0.2">
      <c r="A86" s="6" t="s">
        <v>18</v>
      </c>
      <c r="B86" s="7">
        <f t="shared" si="18"/>
        <v>96</v>
      </c>
      <c r="C86" s="8">
        <v>43</v>
      </c>
      <c r="D86" s="9">
        <v>39</v>
      </c>
      <c r="E86" s="9">
        <v>6</v>
      </c>
      <c r="F86" s="9" t="s">
        <v>9</v>
      </c>
      <c r="G86" s="22">
        <v>3</v>
      </c>
      <c r="H86" s="9">
        <v>4</v>
      </c>
      <c r="I86" s="23">
        <v>1</v>
      </c>
      <c r="J86" s="14"/>
    </row>
    <row r="87" spans="1:10" s="18" customFormat="1" ht="19.5" customHeight="1" x14ac:dyDescent="0.2">
      <c r="A87" s="6" t="s">
        <v>19</v>
      </c>
      <c r="B87" s="7">
        <f t="shared" si="18"/>
        <v>46</v>
      </c>
      <c r="C87" s="8">
        <v>15</v>
      </c>
      <c r="D87" s="9">
        <v>25</v>
      </c>
      <c r="E87" s="9">
        <v>2</v>
      </c>
      <c r="F87" s="22">
        <v>1</v>
      </c>
      <c r="G87" s="9" t="s">
        <v>9</v>
      </c>
      <c r="H87" s="9">
        <v>2</v>
      </c>
      <c r="I87" s="23">
        <v>1</v>
      </c>
      <c r="J87" s="14"/>
    </row>
    <row r="88" spans="1:10" s="18" customFormat="1" ht="19.5" customHeight="1" x14ac:dyDescent="0.2">
      <c r="A88" s="34" t="s">
        <v>38</v>
      </c>
      <c r="B88" s="10">
        <f t="shared" si="18"/>
        <v>20</v>
      </c>
      <c r="C88" s="8">
        <v>20</v>
      </c>
      <c r="D88" s="9" t="s">
        <v>9</v>
      </c>
      <c r="E88" s="9" t="s">
        <v>9</v>
      </c>
      <c r="F88" s="9" t="s">
        <v>9</v>
      </c>
      <c r="G88" s="9" t="s">
        <v>9</v>
      </c>
      <c r="H88" s="9" t="s">
        <v>9</v>
      </c>
      <c r="I88" s="19" t="s">
        <v>9</v>
      </c>
      <c r="J88" s="14"/>
    </row>
    <row r="89" spans="1:10" s="18" customFormat="1" ht="19.5" customHeight="1" x14ac:dyDescent="0.2">
      <c r="A89" s="43" t="s">
        <v>39</v>
      </c>
      <c r="B89" s="10">
        <f t="shared" si="18"/>
        <v>25</v>
      </c>
      <c r="C89" s="8">
        <v>20</v>
      </c>
      <c r="D89" s="9" t="s">
        <v>9</v>
      </c>
      <c r="E89" s="9">
        <v>3</v>
      </c>
      <c r="F89" s="9" t="s">
        <v>9</v>
      </c>
      <c r="G89" s="9" t="s">
        <v>9</v>
      </c>
      <c r="H89" s="9">
        <v>2</v>
      </c>
      <c r="I89" s="19" t="s">
        <v>9</v>
      </c>
      <c r="J89" s="14"/>
    </row>
    <row r="90" spans="1:10" s="18" customFormat="1" ht="19.5" customHeight="1" x14ac:dyDescent="0.2">
      <c r="A90" s="24" t="s">
        <v>20</v>
      </c>
      <c r="B90" s="10">
        <f>SUM(B91,B95)</f>
        <v>85</v>
      </c>
      <c r="C90" s="25">
        <f t="shared" ref="C90:I90" si="20">SUM(C91,C95)</f>
        <v>35</v>
      </c>
      <c r="D90" s="25">
        <f t="shared" si="20"/>
        <v>29</v>
      </c>
      <c r="E90" s="25">
        <f t="shared" si="20"/>
        <v>8</v>
      </c>
      <c r="F90" s="25">
        <f t="shared" si="20"/>
        <v>2</v>
      </c>
      <c r="G90" s="25">
        <f t="shared" si="20"/>
        <v>4</v>
      </c>
      <c r="H90" s="25">
        <f t="shared" si="20"/>
        <v>4</v>
      </c>
      <c r="I90" s="29">
        <f t="shared" si="20"/>
        <v>3</v>
      </c>
      <c r="J90" s="14"/>
    </row>
    <row r="91" spans="1:10" s="18" customFormat="1" ht="19.5" customHeight="1" x14ac:dyDescent="0.2">
      <c r="A91" s="24" t="s">
        <v>16</v>
      </c>
      <c r="B91" s="10">
        <f>SUM(B92:B94)</f>
        <v>38</v>
      </c>
      <c r="C91" s="10">
        <f t="shared" ref="C91:H91" si="21">SUM(C92:C94)</f>
        <v>17</v>
      </c>
      <c r="D91" s="10">
        <f t="shared" si="21"/>
        <v>13</v>
      </c>
      <c r="E91" s="10">
        <f t="shared" si="21"/>
        <v>3</v>
      </c>
      <c r="F91" s="10">
        <f t="shared" si="21"/>
        <v>1</v>
      </c>
      <c r="G91" s="10">
        <f t="shared" si="21"/>
        <v>1</v>
      </c>
      <c r="H91" s="10">
        <f t="shared" si="21"/>
        <v>3</v>
      </c>
      <c r="I91" s="7" t="s">
        <v>9</v>
      </c>
      <c r="J91" s="14"/>
    </row>
    <row r="92" spans="1:10" s="18" customFormat="1" ht="19.5" customHeight="1" x14ac:dyDescent="0.2">
      <c r="A92" s="6" t="s">
        <v>19</v>
      </c>
      <c r="B92" s="7">
        <f>SUM(C92:I92)</f>
        <v>11</v>
      </c>
      <c r="C92" s="8">
        <v>3</v>
      </c>
      <c r="D92" s="12">
        <v>3</v>
      </c>
      <c r="E92" s="12">
        <v>2</v>
      </c>
      <c r="F92" s="9" t="s">
        <v>9</v>
      </c>
      <c r="G92" s="9" t="s">
        <v>9</v>
      </c>
      <c r="H92" s="22">
        <v>3</v>
      </c>
      <c r="I92" s="19" t="s">
        <v>9</v>
      </c>
      <c r="J92" s="14"/>
    </row>
    <row r="93" spans="1:10" s="18" customFormat="1" ht="19.5" customHeight="1" x14ac:dyDescent="0.2">
      <c r="A93" s="1" t="s">
        <v>21</v>
      </c>
      <c r="B93" s="10">
        <f>SUM(C93:I93)</f>
        <v>18</v>
      </c>
      <c r="C93" s="8">
        <v>12</v>
      </c>
      <c r="D93" s="8">
        <v>4</v>
      </c>
      <c r="E93" s="12">
        <v>1</v>
      </c>
      <c r="F93" s="22">
        <v>1</v>
      </c>
      <c r="G93" s="9" t="s">
        <v>9</v>
      </c>
      <c r="H93" s="9" t="s">
        <v>9</v>
      </c>
      <c r="I93" s="19" t="s">
        <v>9</v>
      </c>
      <c r="J93" s="14"/>
    </row>
    <row r="94" spans="1:10" s="18" customFormat="1" ht="19.5" customHeight="1" x14ac:dyDescent="0.2">
      <c r="A94" s="13" t="s">
        <v>44</v>
      </c>
      <c r="B94" s="10">
        <f>SUM(C94:I94)</f>
        <v>9</v>
      </c>
      <c r="C94" s="8">
        <v>2</v>
      </c>
      <c r="D94" s="8">
        <v>6</v>
      </c>
      <c r="E94" s="9" t="s">
        <v>9</v>
      </c>
      <c r="F94" s="9" t="s">
        <v>9</v>
      </c>
      <c r="G94" s="22">
        <v>1</v>
      </c>
      <c r="H94" s="9" t="s">
        <v>9</v>
      </c>
      <c r="I94" s="19" t="s">
        <v>9</v>
      </c>
      <c r="J94" s="14"/>
    </row>
    <row r="95" spans="1:10" s="18" customFormat="1" ht="19.5" customHeight="1" x14ac:dyDescent="0.2">
      <c r="A95" s="24" t="s">
        <v>22</v>
      </c>
      <c r="B95" s="10">
        <f t="shared" ref="B95" si="22">SUM(C95:I95)</f>
        <v>47</v>
      </c>
      <c r="C95" s="10">
        <f t="shared" ref="C95:I95" si="23">SUM(C96:C98)</f>
        <v>18</v>
      </c>
      <c r="D95" s="10">
        <f t="shared" si="23"/>
        <v>16</v>
      </c>
      <c r="E95" s="10">
        <f t="shared" si="23"/>
        <v>5</v>
      </c>
      <c r="F95" s="10">
        <f t="shared" si="23"/>
        <v>1</v>
      </c>
      <c r="G95" s="10">
        <f t="shared" si="23"/>
        <v>3</v>
      </c>
      <c r="H95" s="10">
        <f t="shared" si="23"/>
        <v>1</v>
      </c>
      <c r="I95" s="7">
        <f t="shared" si="23"/>
        <v>3</v>
      </c>
      <c r="J95" s="14"/>
    </row>
    <row r="96" spans="1:10" s="18" customFormat="1" ht="19.5" customHeight="1" x14ac:dyDescent="0.2">
      <c r="A96" s="14" t="s">
        <v>23</v>
      </c>
      <c r="B96" s="7">
        <f>SUM(C96:I96)</f>
        <v>9</v>
      </c>
      <c r="C96" s="8">
        <v>2</v>
      </c>
      <c r="D96" s="8">
        <v>6</v>
      </c>
      <c r="E96" s="22">
        <v>1</v>
      </c>
      <c r="F96" s="9" t="s">
        <v>9</v>
      </c>
      <c r="G96" s="9" t="s">
        <v>9</v>
      </c>
      <c r="H96" s="9" t="s">
        <v>9</v>
      </c>
      <c r="I96" s="19" t="s">
        <v>9</v>
      </c>
      <c r="J96" s="14"/>
    </row>
    <row r="97" spans="1:10" s="18" customFormat="1" ht="19.5" customHeight="1" x14ac:dyDescent="0.2">
      <c r="A97" s="14" t="s">
        <v>24</v>
      </c>
      <c r="B97" s="7">
        <f>SUM(C97:I97)</f>
        <v>22</v>
      </c>
      <c r="C97" s="8">
        <v>8</v>
      </c>
      <c r="D97" s="8">
        <v>7</v>
      </c>
      <c r="E97" s="9">
        <v>3</v>
      </c>
      <c r="F97" s="9" t="s">
        <v>9</v>
      </c>
      <c r="G97" s="22">
        <v>1</v>
      </c>
      <c r="H97" s="9" t="s">
        <v>9</v>
      </c>
      <c r="I97" s="20">
        <v>3</v>
      </c>
      <c r="J97" s="14"/>
    </row>
    <row r="98" spans="1:10" s="18" customFormat="1" ht="19.5" customHeight="1" x14ac:dyDescent="0.2">
      <c r="A98" s="14" t="s">
        <v>25</v>
      </c>
      <c r="B98" s="7">
        <f>SUM(C98:I98)</f>
        <v>16</v>
      </c>
      <c r="C98" s="8">
        <v>8</v>
      </c>
      <c r="D98" s="8">
        <v>3</v>
      </c>
      <c r="E98" s="9">
        <v>1</v>
      </c>
      <c r="F98" s="22">
        <v>1</v>
      </c>
      <c r="G98" s="22">
        <v>2</v>
      </c>
      <c r="H98" s="22">
        <v>1</v>
      </c>
      <c r="I98" s="19" t="s">
        <v>9</v>
      </c>
      <c r="J98" s="14"/>
    </row>
    <row r="99" spans="1:10" s="18" customFormat="1" ht="19.5" customHeight="1" x14ac:dyDescent="0.2">
      <c r="A99" s="24" t="s">
        <v>26</v>
      </c>
      <c r="B99" s="10">
        <f>SUM(B100:B101)</f>
        <v>23</v>
      </c>
      <c r="C99" s="25">
        <f>SUM(C100:C101)</f>
        <v>12</v>
      </c>
      <c r="D99" s="25">
        <f>SUM(D100:D100)</f>
        <v>9</v>
      </c>
      <c r="E99" s="25" t="s">
        <v>9</v>
      </c>
      <c r="F99" s="25" t="s">
        <v>9</v>
      </c>
      <c r="G99" s="25">
        <f>SUM(G100:G100)</f>
        <v>2</v>
      </c>
      <c r="H99" s="25" t="s">
        <v>9</v>
      </c>
      <c r="I99" s="29" t="s">
        <v>9</v>
      </c>
      <c r="J99" s="14"/>
    </row>
    <row r="100" spans="1:10" s="18" customFormat="1" ht="19.5" customHeight="1" x14ac:dyDescent="0.2">
      <c r="A100" s="6" t="s">
        <v>18</v>
      </c>
      <c r="B100" s="7">
        <f>SUM(C100:I100)</f>
        <v>22</v>
      </c>
      <c r="C100" s="8">
        <v>11</v>
      </c>
      <c r="D100" s="8">
        <v>9</v>
      </c>
      <c r="E100" s="9" t="s">
        <v>9</v>
      </c>
      <c r="F100" s="9" t="s">
        <v>9</v>
      </c>
      <c r="G100" s="22">
        <v>2</v>
      </c>
      <c r="H100" s="9" t="s">
        <v>9</v>
      </c>
      <c r="I100" s="19" t="s">
        <v>9</v>
      </c>
      <c r="J100" s="14"/>
    </row>
    <row r="101" spans="1:10" s="18" customFormat="1" ht="19.5" customHeight="1" x14ac:dyDescent="0.2">
      <c r="A101" s="6" t="s">
        <v>19</v>
      </c>
      <c r="B101" s="10">
        <f>SUM(C101:I101)</f>
        <v>1</v>
      </c>
      <c r="C101" s="8">
        <v>1</v>
      </c>
      <c r="D101" s="9" t="s">
        <v>9</v>
      </c>
      <c r="E101" s="9" t="s">
        <v>9</v>
      </c>
      <c r="F101" s="9" t="s">
        <v>9</v>
      </c>
      <c r="G101" s="9" t="s">
        <v>9</v>
      </c>
      <c r="H101" s="9" t="s">
        <v>9</v>
      </c>
      <c r="I101" s="19" t="s">
        <v>9</v>
      </c>
      <c r="J101" s="14"/>
    </row>
    <row r="102" spans="1:10" s="18" customFormat="1" ht="19.5" customHeight="1" x14ac:dyDescent="0.2">
      <c r="A102" s="14" t="s">
        <v>30</v>
      </c>
      <c r="B102" s="10">
        <f>SUM(C102:I102)</f>
        <v>1</v>
      </c>
      <c r="C102" s="25" t="s">
        <v>9</v>
      </c>
      <c r="D102" s="25">
        <v>1</v>
      </c>
      <c r="E102" s="25" t="s">
        <v>9</v>
      </c>
      <c r="F102" s="25" t="s">
        <v>9</v>
      </c>
      <c r="G102" s="25" t="s">
        <v>9</v>
      </c>
      <c r="H102" s="25" t="s">
        <v>9</v>
      </c>
      <c r="I102" s="29" t="s">
        <v>9</v>
      </c>
      <c r="J102" s="14"/>
    </row>
    <row r="103" spans="1:10" s="18" customFormat="1" ht="15" customHeight="1" x14ac:dyDescent="0.2">
      <c r="A103" s="24" t="s">
        <v>28</v>
      </c>
      <c r="B103" s="10">
        <f>SUM(C103:I103)</f>
        <v>5</v>
      </c>
      <c r="C103" s="25">
        <v>4</v>
      </c>
      <c r="D103" s="25">
        <v>1</v>
      </c>
      <c r="E103" s="25" t="s">
        <v>9</v>
      </c>
      <c r="F103" s="25" t="s">
        <v>9</v>
      </c>
      <c r="G103" s="25" t="s">
        <v>9</v>
      </c>
      <c r="H103" s="25" t="s">
        <v>9</v>
      </c>
      <c r="I103" s="29" t="s">
        <v>9</v>
      </c>
      <c r="J103" s="14"/>
    </row>
    <row r="104" spans="1:10" s="27" customFormat="1" ht="8.25" customHeight="1" x14ac:dyDescent="0.2">
      <c r="A104" s="15"/>
      <c r="B104" s="16"/>
      <c r="C104" s="17"/>
      <c r="D104" s="17"/>
      <c r="E104" s="17"/>
      <c r="F104" s="17"/>
      <c r="G104" s="17"/>
      <c r="H104" s="17"/>
      <c r="I104" s="21"/>
      <c r="J104" s="28"/>
    </row>
    <row r="105" spans="1:10" s="27" customFormat="1" ht="18" customHeight="1" x14ac:dyDescent="0.2">
      <c r="A105" s="61" t="s">
        <v>43</v>
      </c>
      <c r="B105" s="61"/>
      <c r="C105" s="61"/>
      <c r="D105" s="61"/>
      <c r="E105" s="61"/>
      <c r="F105" s="61"/>
      <c r="G105" s="61"/>
      <c r="H105" s="61"/>
      <c r="I105" s="61"/>
      <c r="J105" s="28"/>
    </row>
    <row r="106" spans="1:10" ht="18" customHeight="1" x14ac:dyDescent="0.2">
      <c r="A106" s="35" t="s">
        <v>14</v>
      </c>
      <c r="B106" s="11"/>
      <c r="C106" s="11"/>
      <c r="D106" s="11"/>
      <c r="E106" s="11"/>
      <c r="F106" s="11"/>
      <c r="G106" s="28"/>
      <c r="H106" s="27"/>
      <c r="I106" s="27"/>
    </row>
    <row r="107" spans="1:10" ht="20.100000000000001" customHeight="1" x14ac:dyDescent="0.2">
      <c r="A107" s="2" t="s">
        <v>11</v>
      </c>
    </row>
  </sheetData>
  <mergeCells count="40">
    <mergeCell ref="A105:I105"/>
    <mergeCell ref="A1:I1"/>
    <mergeCell ref="A2:I2"/>
    <mergeCell ref="A3:I3"/>
    <mergeCell ref="B5:I5"/>
    <mergeCell ref="B6:B8"/>
    <mergeCell ref="C6:I6"/>
    <mergeCell ref="C7:C8"/>
    <mergeCell ref="D7:D8"/>
    <mergeCell ref="E7:E8"/>
    <mergeCell ref="F7:F8"/>
    <mergeCell ref="G7:G8"/>
    <mergeCell ref="H7:H8"/>
    <mergeCell ref="I7:I8"/>
    <mergeCell ref="A39:I39"/>
    <mergeCell ref="B41:I41"/>
    <mergeCell ref="B78:B80"/>
    <mergeCell ref="C78:I78"/>
    <mergeCell ref="C79:C80"/>
    <mergeCell ref="D79:D80"/>
    <mergeCell ref="E79:E80"/>
    <mergeCell ref="F79:F80"/>
    <mergeCell ref="G79:G80"/>
    <mergeCell ref="H79:H80"/>
    <mergeCell ref="I79:I80"/>
    <mergeCell ref="A37:I37"/>
    <mergeCell ref="A73:I73"/>
    <mergeCell ref="A74:I74"/>
    <mergeCell ref="A75:I75"/>
    <mergeCell ref="B77:I77"/>
    <mergeCell ref="B42:B44"/>
    <mergeCell ref="C42:I42"/>
    <mergeCell ref="A38:I38"/>
    <mergeCell ref="C43:C44"/>
    <mergeCell ref="D43:D44"/>
    <mergeCell ref="E43:E44"/>
    <mergeCell ref="F43:F44"/>
    <mergeCell ref="G43:G44"/>
    <mergeCell ref="H43:H44"/>
    <mergeCell ref="I43:I44"/>
  </mergeCells>
  <printOptions horizontalCentered="1"/>
  <pageMargins left="0.74803149606299213" right="0.74803149606299213" top="0.98425196850393704" bottom="0.98425196850393704" header="0.31496062992125984" footer="0.31496062992125984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451-28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2019-08-22T19:28:31Z</cp:lastPrinted>
  <dcterms:created xsi:type="dcterms:W3CDTF">2017-11-21T19:25:08Z</dcterms:created>
  <dcterms:modified xsi:type="dcterms:W3CDTF">2020-01-14T15:29:29Z</dcterms:modified>
</cp:coreProperties>
</file>