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14" sheetId="1" r:id="rId1"/>
  </sheets>
  <externalReferences>
    <externalReference r:id="rId2"/>
  </externalReferences>
  <definedNames>
    <definedName name="_xlnm.Print_Area" localSheetId="0">'14'!$A$1:$E$44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E9" i="1"/>
  <c r="D9" i="1"/>
  <c r="E8" i="1"/>
  <c r="D8" i="1"/>
  <c r="E7" i="1"/>
  <c r="D7" i="1"/>
  <c r="E6" i="1"/>
  <c r="D6" i="1"/>
</calcChain>
</file>

<file path=xl/sharedStrings.xml><?xml version="1.0" encoding="utf-8"?>
<sst xmlns="http://schemas.openxmlformats.org/spreadsheetml/2006/main" count="14" uniqueCount="14">
  <si>
    <t xml:space="preserve">Cuadro 14. INTENSIDAD Y PRODUCTIVIDAD ENERGÉTICA EN  
 LA REPÚBLICA, A PRECIOS CONSTANTES: AÑOS 2015-19 </t>
  </si>
  <si>
    <t>Año</t>
  </si>
  <si>
    <t>Consumo final de energía (en barriles equivalentes de petróleo)</t>
  </si>
  <si>
    <t xml:space="preserve">PIB a precios de comprador                      (en millones de balboas)             </t>
  </si>
  <si>
    <t>Intensidad energética   (bep/millón de balboas)</t>
  </si>
  <si>
    <t xml:space="preserve">  Productividad        energética       (balboas/bep)</t>
  </si>
  <si>
    <t>2016</t>
  </si>
  <si>
    <t>2019 (P)</t>
  </si>
  <si>
    <t xml:space="preserve">NOTA: Cambio en las cifras, debido a ajustes metodológicos en el cálculo del Producto Interno Bruto y del </t>
  </si>
  <si>
    <t xml:space="preserve">           Balance Energético.</t>
  </si>
  <si>
    <t xml:space="preserve">           PIB a precios de comprador, en medidas de volumen encadenadas, con año de referencia 2007.</t>
  </si>
  <si>
    <t>(P) Cifras preliminares.</t>
  </si>
  <si>
    <t>bep: Barriles equivalentes de petróleo.</t>
  </si>
  <si>
    <t>Fuente: Secretaría Nacional de Energía, Ministerio de la Presidencia.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</si>
</sst>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(* #,##0.00_);_(* \(#,##0.00\);_(* &quot;-&quot;??_);_(@_)"/>
    <numFmt numFmtId="166" formatCode="0.0"/>
  </numFmts>
  <fonts count="6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4" fillId="0" borderId="5" xfId="0" applyFont="1" applyBorder="1" applyAlignment="1">
      <alignment horizontal="center" vertical="center" wrapText="1"/>
    </xf>
    <xf numFmtId="0" fontId="0" fillId="0" borderId="6" xfId="0" applyBorder="1"/>
    <xf numFmtId="0" fontId="5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left"/>
    </xf>
    <xf numFmtId="3" fontId="0" fillId="0" borderId="6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4" fillId="0" borderId="6" xfId="0" applyNumberFormat="1" applyFont="1" applyFill="1" applyBorder="1" applyAlignment="1">
      <alignment horizontal="right"/>
    </xf>
    <xf numFmtId="164" fontId="0" fillId="0" borderId="0" xfId="0" applyNumberFormat="1" applyFill="1"/>
    <xf numFmtId="0" fontId="4" fillId="0" borderId="7" xfId="0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3" fontId="4" fillId="0" borderId="6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0" fontId="0" fillId="0" borderId="8" xfId="0" applyBorder="1"/>
    <xf numFmtId="0" fontId="0" fillId="0" borderId="9" xfId="0" applyBorder="1" applyAlignment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166" fontId="0" fillId="0" borderId="0" xfId="0" applyNumberFormat="1" applyBorder="1"/>
    <xf numFmtId="0" fontId="0" fillId="0" borderId="0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18</xdr:row>
      <xdr:rowOff>47625</xdr:rowOff>
    </xdr:from>
    <xdr:to>
      <xdr:col>4</xdr:col>
      <xdr:colOff>1047034</xdr:colOff>
      <xdr:row>30</xdr:row>
      <xdr:rowOff>152144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4219575"/>
          <a:ext cx="5723809" cy="20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30</xdr:row>
      <xdr:rowOff>152400</xdr:rowOff>
    </xdr:from>
    <xdr:to>
      <xdr:col>4</xdr:col>
      <xdr:colOff>989908</xdr:colOff>
      <xdr:row>43</xdr:row>
      <xdr:rowOff>123565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6267450"/>
          <a:ext cx="5533333" cy="20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V%20ENERG&#205;A%20(10-1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5kNpSuXz49"/>
      <sheetName val="2002"/>
      <sheetName val="IV.2.4a"/>
      <sheetName val="IV.2.4GRÁFICA"/>
      <sheetName val="datosgrafica"/>
      <sheetName val="Datos"/>
      <sheetName val="grafica"/>
      <sheetName val="10"/>
      <sheetName val="11"/>
      <sheetName val="12"/>
      <sheetName val="13"/>
      <sheetName val="14"/>
      <sheetName val="15"/>
    </sheetNames>
    <sheetDataSet>
      <sheetData sheetId="0"/>
      <sheetData sheetId="1"/>
      <sheetData sheetId="2"/>
      <sheetData sheetId="3"/>
      <sheetData sheetId="4"/>
      <sheetData sheetId="5"/>
      <sheetData sheetId="6">
        <row r="112">
          <cell r="A112">
            <v>2015</v>
          </cell>
          <cell r="B112">
            <v>671.73153949137213</v>
          </cell>
          <cell r="C112">
            <v>1488.6899620005775</v>
          </cell>
        </row>
        <row r="113">
          <cell r="A113">
            <v>2016</v>
          </cell>
          <cell r="B113">
            <v>650.34287599946572</v>
          </cell>
          <cell r="C113">
            <v>1537.4611534152114</v>
          </cell>
        </row>
        <row r="114">
          <cell r="A114">
            <v>2017</v>
          </cell>
          <cell r="B114">
            <v>635.77104889505586</v>
          </cell>
          <cell r="C114">
            <v>1576.7301896301933</v>
          </cell>
        </row>
        <row r="115">
          <cell r="A115">
            <v>2018</v>
          </cell>
          <cell r="B115">
            <v>608.14399245270363</v>
          </cell>
          <cell r="C115">
            <v>1644.3474118142697</v>
          </cell>
        </row>
        <row r="116">
          <cell r="A116" t="str">
            <v>2019 (P)</v>
          </cell>
          <cell r="B116">
            <v>609.09157665780515</v>
          </cell>
          <cell r="C116">
            <v>1641.7892453663201</v>
          </cell>
        </row>
      </sheetData>
      <sheetData sheetId="7"/>
      <sheetData sheetId="8"/>
      <sheetData sheetId="9"/>
      <sheetData sheetId="10"/>
      <sheetData sheetId="11">
        <row r="4">
          <cell r="D4" t="str">
            <v>Intensidad energética   (bep/millón de balboas)</v>
          </cell>
          <cell r="E4" t="str">
            <v xml:space="preserve">  Productividad        energética       (balboas/bep)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18"/>
  <sheetViews>
    <sheetView tabSelected="1" zoomScaleNormal="100" zoomScaleSheetLayoutView="100" workbookViewId="0">
      <selection activeCell="F7" sqref="F7"/>
    </sheetView>
  </sheetViews>
  <sheetFormatPr baseColWidth="10" defaultRowHeight="12.75" x14ac:dyDescent="0.2"/>
  <cols>
    <col min="1" max="1" width="17" customWidth="1"/>
    <col min="2" max="5" width="18.28515625" customWidth="1"/>
  </cols>
  <sheetData>
    <row r="1" spans="1:12" ht="15.75" customHeight="1" x14ac:dyDescent="0.2">
      <c r="A1" s="1" t="s">
        <v>0</v>
      </c>
      <c r="B1" s="2"/>
      <c r="C1" s="2"/>
      <c r="D1" s="2"/>
      <c r="E1" s="2"/>
    </row>
    <row r="2" spans="1:12" ht="18" customHeight="1" x14ac:dyDescent="0.2">
      <c r="A2" s="2"/>
      <c r="B2" s="2"/>
      <c r="C2" s="2"/>
      <c r="D2" s="2"/>
      <c r="E2" s="2"/>
      <c r="F2" s="3"/>
      <c r="G2" s="3"/>
      <c r="H2" s="3"/>
    </row>
    <row r="3" spans="1:12" x14ac:dyDescent="0.2">
      <c r="A3" s="4"/>
      <c r="B3" s="4"/>
      <c r="C3" s="4"/>
    </row>
    <row r="4" spans="1:12" ht="82.5" customHeight="1" x14ac:dyDescent="0.2">
      <c r="A4" s="5" t="s">
        <v>1</v>
      </c>
      <c r="B4" s="6" t="s">
        <v>2</v>
      </c>
      <c r="C4" s="7" t="s">
        <v>3</v>
      </c>
      <c r="D4" s="8" t="s">
        <v>4</v>
      </c>
      <c r="E4" s="9" t="s">
        <v>5</v>
      </c>
    </row>
    <row r="5" spans="1:12" x14ac:dyDescent="0.2">
      <c r="B5" s="10"/>
      <c r="C5" s="11"/>
      <c r="D5" s="12"/>
      <c r="F5" s="13"/>
      <c r="G5" s="14"/>
      <c r="H5" s="14"/>
      <c r="I5" s="14"/>
      <c r="J5" s="14"/>
      <c r="K5" s="14"/>
      <c r="L5" s="14"/>
    </row>
    <row r="6" spans="1:12" ht="18" customHeight="1" x14ac:dyDescent="0.2">
      <c r="A6" s="15">
        <v>2015</v>
      </c>
      <c r="B6" s="16">
        <v>24435108</v>
      </c>
      <c r="C6" s="17">
        <v>36376.300000000003</v>
      </c>
      <c r="D6" s="18">
        <f>24435108/C6</f>
        <v>671.73153949137213</v>
      </c>
      <c r="E6" s="19">
        <f>+C6/B6*1000000</f>
        <v>1488.6899620005775</v>
      </c>
    </row>
    <row r="7" spans="1:12" ht="18" customHeight="1" x14ac:dyDescent="0.2">
      <c r="A7" s="20" t="s">
        <v>6</v>
      </c>
      <c r="B7" s="16">
        <v>24831977</v>
      </c>
      <c r="C7" s="17">
        <v>38178.199999999997</v>
      </c>
      <c r="D7" s="18">
        <f>B7/38182.9</f>
        <v>650.34287599946572</v>
      </c>
      <c r="E7" s="19">
        <f>+C7/B7*1000000</f>
        <v>1537.4611534152114</v>
      </c>
    </row>
    <row r="8" spans="1:12" ht="18" customHeight="1" x14ac:dyDescent="0.2">
      <c r="A8" s="21">
        <v>2017</v>
      </c>
      <c r="B8" s="22">
        <v>25567342</v>
      </c>
      <c r="C8" s="23">
        <v>40312.800000000003</v>
      </c>
      <c r="D8" s="18">
        <f>25567342/40214.7</f>
        <v>635.77104889505586</v>
      </c>
      <c r="E8" s="19">
        <f>+C8/B8*1000000</f>
        <v>1576.7301896301933</v>
      </c>
    </row>
    <row r="9" spans="1:12" ht="18" customHeight="1" x14ac:dyDescent="0.2">
      <c r="A9" s="20">
        <v>2018</v>
      </c>
      <c r="B9" s="22">
        <v>25398100</v>
      </c>
      <c r="C9" s="23">
        <v>41763.300000000003</v>
      </c>
      <c r="D9" s="18">
        <f>+B9/C9</f>
        <v>608.14399245270363</v>
      </c>
      <c r="E9" s="19">
        <f>+C9/B9*1000000</f>
        <v>1644.3474118142697</v>
      </c>
    </row>
    <row r="10" spans="1:12" ht="18" customHeight="1" x14ac:dyDescent="0.2">
      <c r="A10" s="21" t="s">
        <v>7</v>
      </c>
      <c r="B10" s="22">
        <v>26210916</v>
      </c>
      <c r="C10" s="24">
        <v>43032.800000000003</v>
      </c>
      <c r="D10" s="18">
        <f>+B10/C10</f>
        <v>609.09157665780515</v>
      </c>
      <c r="E10" s="19">
        <f>+C10/B10*1000000</f>
        <v>1641.7892453663201</v>
      </c>
    </row>
    <row r="11" spans="1:12" ht="7.5" customHeight="1" x14ac:dyDescent="0.2">
      <c r="A11" s="4"/>
      <c r="B11" s="25"/>
      <c r="C11" s="25"/>
      <c r="D11" s="25"/>
      <c r="E11" s="4"/>
    </row>
    <row r="12" spans="1:12" ht="12.75" customHeight="1" x14ac:dyDescent="0.2">
      <c r="A12" s="26"/>
      <c r="B12" s="26"/>
      <c r="C12" s="26"/>
      <c r="D12" s="26"/>
      <c r="E12" s="26"/>
    </row>
    <row r="13" spans="1:12" x14ac:dyDescent="0.2">
      <c r="A13" s="14" t="s">
        <v>8</v>
      </c>
    </row>
    <row r="14" spans="1:12" x14ac:dyDescent="0.2">
      <c r="A14" s="14" t="s">
        <v>9</v>
      </c>
    </row>
    <row r="15" spans="1:12" x14ac:dyDescent="0.2">
      <c r="A15" s="27" t="s">
        <v>10</v>
      </c>
    </row>
    <row r="16" spans="1:12" ht="12.75" customHeight="1" x14ac:dyDescent="0.2">
      <c r="A16" s="28" t="s">
        <v>11</v>
      </c>
      <c r="B16" s="14"/>
      <c r="C16" s="29"/>
      <c r="D16" s="14"/>
      <c r="E16" s="14"/>
    </row>
    <row r="17" spans="1:5" ht="12.75" customHeight="1" x14ac:dyDescent="0.2">
      <c r="A17" s="30" t="s">
        <v>12</v>
      </c>
      <c r="B17" s="14"/>
      <c r="C17" s="29"/>
      <c r="D17" s="14"/>
      <c r="E17" s="14"/>
    </row>
    <row r="18" spans="1:5" x14ac:dyDescent="0.2">
      <c r="A18" s="30" t="s">
        <v>13</v>
      </c>
    </row>
  </sheetData>
  <mergeCells count="2">
    <mergeCell ref="A1:E2"/>
    <mergeCell ref="F2:H2"/>
  </mergeCells>
  <printOptions horizontalCentered="1"/>
  <pageMargins left="0.74803149606299213" right="0.74803149606299213" top="0.98425196850393704" bottom="0.98425196850393704" header="0" footer="0"/>
  <pageSetup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</vt:lpstr>
      <vt:lpstr>'14'!Área_de_impresión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2021-04-14T22:17:52Z</cp:lastPrinted>
  <dcterms:created xsi:type="dcterms:W3CDTF">2021-04-14T22:15:51Z</dcterms:created>
  <dcterms:modified xsi:type="dcterms:W3CDTF">2021-04-14T22:18:11Z</dcterms:modified>
</cp:coreProperties>
</file>