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1600" windowHeight="9735"/>
  </bookViews>
  <sheets>
    <sheet name="341-10" sheetId="6" r:id="rId1"/>
  </sheets>
  <definedNames>
    <definedName name="_xlnm.Print_Area" localSheetId="0">'341-10'!$A$1:$D$60</definedName>
    <definedName name="_xlnm.Print_Titles" localSheetId="0">'341-10'!$1:$7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6" l="1"/>
  <c r="C53" i="6"/>
  <c r="B53" i="6"/>
  <c r="D51" i="6"/>
  <c r="D50" i="6" s="1"/>
  <c r="C51" i="6"/>
  <c r="C50" i="6" s="1"/>
  <c r="B51" i="6"/>
  <c r="B50" i="6"/>
  <c r="D48" i="6"/>
  <c r="C48" i="6"/>
  <c r="C47" i="6" s="1"/>
  <c r="B48" i="6"/>
  <c r="B47" i="6" s="1"/>
  <c r="D47" i="6"/>
  <c r="D44" i="6"/>
  <c r="D43" i="6" s="1"/>
  <c r="D42" i="6" s="1"/>
  <c r="D41" i="6" s="1"/>
  <c r="D40" i="6" s="1"/>
  <c r="C44" i="6"/>
  <c r="C43" i="6" s="1"/>
  <c r="C42" i="6" s="1"/>
  <c r="C41" i="6" s="1"/>
  <c r="C40" i="6" s="1"/>
  <c r="B44" i="6"/>
  <c r="B43" i="6"/>
  <c r="B42" i="6" s="1"/>
  <c r="B41" i="6" s="1"/>
  <c r="B40" i="6" s="1"/>
  <c r="D37" i="6"/>
  <c r="D36" i="6" s="1"/>
  <c r="D35" i="6" s="1"/>
  <c r="C37" i="6"/>
  <c r="C36" i="6" s="1"/>
  <c r="C35" i="6" s="1"/>
  <c r="B37" i="6"/>
  <c r="B36" i="6" s="1"/>
  <c r="B35" i="6" s="1"/>
  <c r="D33" i="6"/>
  <c r="C33" i="6"/>
  <c r="C24" i="6" s="1"/>
  <c r="C14" i="6" s="1"/>
  <c r="C11" i="6" s="1"/>
  <c r="B33" i="6"/>
  <c r="D31" i="6"/>
  <c r="D30" i="6" s="1"/>
  <c r="C31" i="6"/>
  <c r="C30" i="6" s="1"/>
  <c r="B31" i="6"/>
  <c r="B30" i="6" s="1"/>
  <c r="D28" i="6"/>
  <c r="D27" i="6" s="1"/>
  <c r="D26" i="6" s="1"/>
  <c r="C28" i="6"/>
  <c r="B28" i="6"/>
  <c r="B27" i="6" s="1"/>
  <c r="B26" i="6" s="1"/>
  <c r="C27" i="6"/>
  <c r="C26" i="6" s="1"/>
  <c r="C25" i="6" s="1"/>
  <c r="D24" i="6"/>
  <c r="B24" i="6"/>
  <c r="C23" i="6"/>
  <c r="D19" i="6"/>
  <c r="C19" i="6"/>
  <c r="C18" i="6" s="1"/>
  <c r="C17" i="6" s="1"/>
  <c r="C16" i="6" s="1"/>
  <c r="C15" i="6" s="1"/>
  <c r="B19" i="6"/>
  <c r="D18" i="6"/>
  <c r="D17" i="6" s="1"/>
  <c r="D16" i="6" s="1"/>
  <c r="D15" i="6" s="1"/>
  <c r="D14" i="6"/>
  <c r="D11" i="6" s="1"/>
  <c r="B14" i="6"/>
  <c r="C13" i="6"/>
  <c r="C10" i="6" s="1"/>
  <c r="C22" i="6" l="1"/>
  <c r="B25" i="6"/>
  <c r="C9" i="6"/>
  <c r="C8" i="6" s="1"/>
  <c r="C55" i="6" s="1"/>
  <c r="B13" i="6"/>
  <c r="D25" i="6"/>
  <c r="B11" i="6"/>
  <c r="C12" i="6"/>
  <c r="D23" i="6"/>
  <c r="B18" i="6"/>
  <c r="B17" i="6" s="1"/>
  <c r="B16" i="6" s="1"/>
  <c r="B15" i="6" s="1"/>
  <c r="B23" i="6"/>
  <c r="B22" i="6" s="1"/>
  <c r="D22" i="6" l="1"/>
  <c r="D13" i="6"/>
  <c r="B10" i="6"/>
  <c r="B9" i="6" s="1"/>
  <c r="B8" i="6" s="1"/>
  <c r="B55" i="6" s="1"/>
  <c r="B12" i="6"/>
  <c r="D12" i="6" l="1"/>
  <c r="D10" i="6"/>
  <c r="D9" i="6" s="1"/>
  <c r="D8" i="6" s="1"/>
  <c r="D55" i="6" s="1"/>
</calcChain>
</file>

<file path=xl/sharedStrings.xml><?xml version="1.0" encoding="utf-8"?>
<sst xmlns="http://schemas.openxmlformats.org/spreadsheetml/2006/main" count="59" uniqueCount="50">
  <si>
    <t xml:space="preserve">  Cuadro 10.  IMPACTO DE LA AUTORIDAD DEL CANAL DE PANAMÁ, SOBRE LA BALANZA</t>
  </si>
  <si>
    <t>Partida</t>
  </si>
  <si>
    <t>(en millones de balboas)</t>
  </si>
  <si>
    <t>crédito</t>
  </si>
  <si>
    <t>débito</t>
  </si>
  <si>
    <t>0.0 Cuando la cantidad es menor a la mitad de la unidad o fracción decimal adoptada para la expresión del dato.</t>
  </si>
  <si>
    <t>(P) Cifras preliminares.</t>
  </si>
  <si>
    <t>Impacto de la Autoridad del Canal de Panamá</t>
  </si>
  <si>
    <t>2018 (P)</t>
  </si>
  <si>
    <t xml:space="preserve">  I.  Cuenta corriente</t>
  </si>
  <si>
    <t>Servicios, renta y transferencias</t>
  </si>
  <si>
    <t>Servicios y renta</t>
  </si>
  <si>
    <t>B.  Servicios</t>
  </si>
  <si>
    <t>1.  Transportes</t>
  </si>
  <si>
    <t>1.1  Transporte marítimo</t>
  </si>
  <si>
    <t>1.1.3  Otros</t>
  </si>
  <si>
    <t>Ingresos por peaje</t>
  </si>
  <si>
    <t>Ingresos marítimos</t>
  </si>
  <si>
    <t>C.  Renta</t>
  </si>
  <si>
    <t>2.  Renta de la inversión</t>
  </si>
  <si>
    <t>2.2  Inversión de cartera</t>
  </si>
  <si>
    <t>2.2.2.1  Bonos y pagarés</t>
  </si>
  <si>
    <t>Intereses ganados</t>
  </si>
  <si>
    <t>2.3  Otra inversión</t>
  </si>
  <si>
    <t>Intereses cobrados</t>
  </si>
  <si>
    <t>Intereses pagados</t>
  </si>
  <si>
    <t>D.  Transferencias corrientes</t>
  </si>
  <si>
    <t>2.2  Otras transferencias</t>
  </si>
  <si>
    <t>Primas de seguros pagadas al extranjero</t>
  </si>
  <si>
    <t>Siniestros sobre seguros pagados</t>
  </si>
  <si>
    <t xml:space="preserve"> II.  Cuenta de capital y financiera</t>
  </si>
  <si>
    <t>B.  Cuenta financiera</t>
  </si>
  <si>
    <t>2.  Inversión de cartera</t>
  </si>
  <si>
    <t>2.1  Activos</t>
  </si>
  <si>
    <t>2.1.2  Títulos de deuda</t>
  </si>
  <si>
    <t>2.1.2.1  Bonos y pagarés</t>
  </si>
  <si>
    <t>2.1.2.3  Instrumentos financieros derivados</t>
  </si>
  <si>
    <t>2.2  Pasivos</t>
  </si>
  <si>
    <t>2.2.2  Títulos de deuda</t>
  </si>
  <si>
    <t>2.2.2.3  Instrumentos financieros derivados</t>
  </si>
  <si>
    <t>3.  Otra inversión</t>
  </si>
  <si>
    <t>3.1  Activos</t>
  </si>
  <si>
    <t>3.1.3  Moneda y depósitos</t>
  </si>
  <si>
    <t>3.2  Pasivos</t>
  </si>
  <si>
    <t>3.2.2  Préstamos</t>
  </si>
  <si>
    <t>III.  Errores y omisiones neto</t>
  </si>
  <si>
    <t>2019 (P)</t>
  </si>
  <si>
    <t>DE PAGOS DE PANAMÁ, SEGÚN PARTIDA: AÑOS 2018-20</t>
  </si>
  <si>
    <t>2020 (P)</t>
  </si>
  <si>
    <t>NOTA: La diferencia que se observa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</si>
</sst>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0" borderId="4" xfId="0" applyNumberFormat="1" applyFont="1" applyFill="1" applyBorder="1" applyAlignment="1" applyProtection="1">
      <alignment horizontal="right"/>
    </xf>
    <xf numFmtId="164" fontId="2" fillId="3" borderId="4" xfId="0" applyNumberFormat="1" applyFont="1" applyFill="1" applyBorder="1" applyAlignment="1" applyProtection="1">
      <alignment horizontal="left" indent="5"/>
    </xf>
    <xf numFmtId="164" fontId="2" fillId="3" borderId="4" xfId="0" applyNumberFormat="1" applyFont="1" applyFill="1" applyBorder="1" applyAlignment="1" applyProtection="1">
      <alignment horizontal="left" indent="7"/>
    </xf>
    <xf numFmtId="164" fontId="2" fillId="3" borderId="4" xfId="0" applyNumberFormat="1" applyFont="1" applyFill="1" applyBorder="1" applyAlignment="1" applyProtection="1">
      <alignment horizontal="left" indent="14"/>
    </xf>
    <xf numFmtId="164" fontId="2" fillId="3" borderId="4" xfId="0" applyNumberFormat="1" applyFont="1" applyFill="1" applyBorder="1" applyAlignment="1" applyProtection="1">
      <alignment horizontal="left" indent="11"/>
    </xf>
    <xf numFmtId="164" fontId="2" fillId="3" borderId="4" xfId="0" applyNumberFormat="1" applyFont="1" applyFill="1" applyBorder="1" applyAlignment="1" applyProtection="1">
      <alignment horizontal="left" indent="10"/>
    </xf>
    <xf numFmtId="164" fontId="2" fillId="3" borderId="4" xfId="0" applyNumberFormat="1" applyFont="1" applyFill="1" applyBorder="1" applyAlignment="1" applyProtection="1">
      <alignment horizontal="left" indent="15"/>
    </xf>
    <xf numFmtId="164" fontId="2" fillId="3" borderId="4" xfId="0" applyNumberFormat="1" applyFont="1" applyFill="1" applyBorder="1" applyAlignment="1" applyProtection="1">
      <alignment horizontal="left" indent="20"/>
    </xf>
    <xf numFmtId="0" fontId="2" fillId="0" borderId="1" xfId="0" applyNumberFormat="1" applyFont="1" applyFill="1" applyBorder="1" applyAlignment="1" applyProtection="1"/>
    <xf numFmtId="0" fontId="2" fillId="0" borderId="10" xfId="0" applyFont="1" applyBorder="1"/>
    <xf numFmtId="0" fontId="2" fillId="0" borderId="2" xfId="0" applyFont="1" applyBorder="1"/>
    <xf numFmtId="0" fontId="2" fillId="0" borderId="0" xfId="0" applyFont="1" applyFill="1" applyBorder="1" applyProtection="1"/>
    <xf numFmtId="0" fontId="2" fillId="0" borderId="7" xfId="0" applyNumberFormat="1" applyFont="1" applyFill="1" applyBorder="1"/>
    <xf numFmtId="0" fontId="2" fillId="0" borderId="13" xfId="0" applyNumberFormat="1" applyFont="1" applyFill="1" applyBorder="1"/>
    <xf numFmtId="0" fontId="2" fillId="0" borderId="5" xfId="0" applyNumberFormat="1" applyFont="1" applyFill="1" applyBorder="1"/>
    <xf numFmtId="0" fontId="2" fillId="4" borderId="0" xfId="0" applyNumberFormat="1" applyFont="1" applyFill="1" applyBorder="1"/>
    <xf numFmtId="164" fontId="2" fillId="3" borderId="4" xfId="0" applyNumberFormat="1" applyFont="1" applyFill="1" applyBorder="1" applyAlignment="1" applyProtection="1">
      <alignment horizontal="left"/>
    </xf>
    <xf numFmtId="164" fontId="2" fillId="3" borderId="4" xfId="0" applyNumberFormat="1" applyFont="1" applyFill="1" applyBorder="1" applyAlignment="1" applyProtection="1">
      <alignment horizontal="left" indent="3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showGridLines="0"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D1"/>
    </sheetView>
  </sheetViews>
  <sheetFormatPr baseColWidth="10" defaultRowHeight="12.75" customHeight="1" x14ac:dyDescent="0.2"/>
  <cols>
    <col min="1" max="1" width="70.28515625" style="24" customWidth="1"/>
    <col min="2" max="4" width="14.28515625" style="24" customWidth="1"/>
    <col min="5" max="16384" width="11.42578125" style="24"/>
  </cols>
  <sheetData>
    <row r="1" spans="1:4" ht="12.75" customHeight="1" x14ac:dyDescent="0.2">
      <c r="A1" s="29" t="s">
        <v>0</v>
      </c>
      <c r="B1" s="29"/>
      <c r="C1" s="29"/>
      <c r="D1" s="29"/>
    </row>
    <row r="2" spans="1:4" ht="12.75" customHeight="1" x14ac:dyDescent="0.2">
      <c r="A2" s="29" t="s">
        <v>47</v>
      </c>
      <c r="B2" s="29"/>
      <c r="C2" s="29"/>
      <c r="D2" s="29"/>
    </row>
    <row r="3" spans="1:4" ht="6" customHeight="1" x14ac:dyDescent="0.2"/>
    <row r="4" spans="1:4" ht="12.75" customHeight="1" x14ac:dyDescent="0.2">
      <c r="A4" s="30" t="s">
        <v>1</v>
      </c>
      <c r="B4" s="33" t="s">
        <v>7</v>
      </c>
      <c r="C4" s="34"/>
      <c r="D4" s="34"/>
    </row>
    <row r="5" spans="1:4" ht="12.75" customHeight="1" x14ac:dyDescent="0.2">
      <c r="A5" s="31"/>
      <c r="B5" s="35" t="s">
        <v>2</v>
      </c>
      <c r="C5" s="36"/>
      <c r="D5" s="36"/>
    </row>
    <row r="6" spans="1:4" ht="12.75" customHeight="1" x14ac:dyDescent="0.2">
      <c r="A6" s="32"/>
      <c r="B6" s="1" t="s">
        <v>8</v>
      </c>
      <c r="C6" s="1" t="s">
        <v>46</v>
      </c>
      <c r="D6" s="2" t="s">
        <v>48</v>
      </c>
    </row>
    <row r="7" spans="1:4" ht="6" customHeight="1" x14ac:dyDescent="0.2">
      <c r="A7" s="14"/>
      <c r="B7" s="15"/>
      <c r="C7" s="15"/>
      <c r="D7" s="16"/>
    </row>
    <row r="8" spans="1:4" ht="14.1" customHeight="1" x14ac:dyDescent="0.2">
      <c r="A8" s="22" t="s">
        <v>9</v>
      </c>
      <c r="B8" s="25">
        <f>SUM(B9)</f>
        <v>2933.9284000000002</v>
      </c>
      <c r="C8" s="25">
        <f t="shared" ref="C8:D8" si="0">SUM(C9)</f>
        <v>3158.819849</v>
      </c>
      <c r="D8" s="26">
        <f t="shared" si="0"/>
        <v>3349.0346003899999</v>
      </c>
    </row>
    <row r="9" spans="1:4" ht="12.75" customHeight="1" x14ac:dyDescent="0.2">
      <c r="A9" s="7" t="s">
        <v>10</v>
      </c>
      <c r="B9" s="27">
        <f>SUM(B10:B11)</f>
        <v>2933.9284000000002</v>
      </c>
      <c r="C9" s="27">
        <f t="shared" ref="C9:D9" si="1">SUM(C10:C11)</f>
        <v>3158.819849</v>
      </c>
      <c r="D9" s="28">
        <f t="shared" si="1"/>
        <v>3349.0346003899999</v>
      </c>
    </row>
    <row r="10" spans="1:4" ht="12.75" customHeight="1" x14ac:dyDescent="0.2">
      <c r="A10" s="3" t="s">
        <v>3</v>
      </c>
      <c r="B10" s="4">
        <f>SUM(B13)</f>
        <v>3073.4857000000002</v>
      </c>
      <c r="C10" s="4">
        <f t="shared" ref="C10:D10" si="2">SUM(C13)</f>
        <v>3297.183689</v>
      </c>
      <c r="D10" s="5">
        <f t="shared" si="2"/>
        <v>3471.4577303900001</v>
      </c>
    </row>
    <row r="11" spans="1:4" ht="12.75" customHeight="1" x14ac:dyDescent="0.2">
      <c r="A11" s="3" t="s">
        <v>4</v>
      </c>
      <c r="B11" s="4">
        <f>SUM(B14+B37)</f>
        <v>-139.5573</v>
      </c>
      <c r="C11" s="4">
        <f t="shared" ref="C11:D11" si="3">SUM(C14+C37)</f>
        <v>-138.36383999999998</v>
      </c>
      <c r="D11" s="5">
        <f t="shared" si="3"/>
        <v>-122.42313000000001</v>
      </c>
    </row>
    <row r="12" spans="1:4" ht="12.75" customHeight="1" x14ac:dyDescent="0.2">
      <c r="A12" s="7" t="s">
        <v>11</v>
      </c>
      <c r="B12" s="27">
        <f>SUM(B13:B14)</f>
        <v>2959.4767000000002</v>
      </c>
      <c r="C12" s="27">
        <f t="shared" ref="C12:D12" si="4">SUM(C13:C14)</f>
        <v>3176.9346890000002</v>
      </c>
      <c r="D12" s="28">
        <f t="shared" si="4"/>
        <v>3375.5807303900001</v>
      </c>
    </row>
    <row r="13" spans="1:4" ht="12.75" customHeight="1" x14ac:dyDescent="0.2">
      <c r="A13" s="3" t="s">
        <v>3</v>
      </c>
      <c r="B13" s="4">
        <f>SUM(B19+B23)</f>
        <v>3073.4857000000002</v>
      </c>
      <c r="C13" s="4">
        <f t="shared" ref="C13:D13" si="5">SUM(C19+C23)</f>
        <v>3297.183689</v>
      </c>
      <c r="D13" s="5">
        <f t="shared" si="5"/>
        <v>3471.4577303900001</v>
      </c>
    </row>
    <row r="14" spans="1:4" ht="12.75" customHeight="1" x14ac:dyDescent="0.2">
      <c r="A14" s="3" t="s">
        <v>4</v>
      </c>
      <c r="B14" s="4">
        <f>SUM(B24)</f>
        <v>-114.00899999999999</v>
      </c>
      <c r="C14" s="4">
        <f t="shared" ref="C14:D14" si="6">SUM(C24)</f>
        <v>-120.249</v>
      </c>
      <c r="D14" s="5">
        <f t="shared" si="6"/>
        <v>-95.87700000000001</v>
      </c>
    </row>
    <row r="15" spans="1:4" ht="14.1" customHeight="1" x14ac:dyDescent="0.2">
      <c r="A15" s="23" t="s">
        <v>12</v>
      </c>
      <c r="B15" s="25">
        <f>SUM(B16)</f>
        <v>2994.0450000000001</v>
      </c>
      <c r="C15" s="25">
        <f t="shared" ref="C15:D18" si="7">SUM(C16)</f>
        <v>3173.915</v>
      </c>
      <c r="D15" s="26">
        <f t="shared" si="7"/>
        <v>3430.848</v>
      </c>
    </row>
    <row r="16" spans="1:4" ht="12.75" customHeight="1" x14ac:dyDescent="0.2">
      <c r="A16" s="7" t="s">
        <v>13</v>
      </c>
      <c r="B16" s="27">
        <f>SUM(B17)</f>
        <v>2994.0450000000001</v>
      </c>
      <c r="C16" s="27">
        <f t="shared" si="7"/>
        <v>3173.915</v>
      </c>
      <c r="D16" s="28">
        <f t="shared" si="7"/>
        <v>3430.848</v>
      </c>
    </row>
    <row r="17" spans="1:4" ht="12.75" customHeight="1" x14ac:dyDescent="0.2">
      <c r="A17" s="8" t="s">
        <v>14</v>
      </c>
      <c r="B17" s="4">
        <f>SUM(B18)</f>
        <v>2994.0450000000001</v>
      </c>
      <c r="C17" s="4">
        <f t="shared" si="7"/>
        <v>3173.915</v>
      </c>
      <c r="D17" s="5">
        <f t="shared" si="7"/>
        <v>3430.848</v>
      </c>
    </row>
    <row r="18" spans="1:4" ht="12.75" customHeight="1" x14ac:dyDescent="0.2">
      <c r="A18" s="11" t="s">
        <v>15</v>
      </c>
      <c r="B18" s="4">
        <f>SUM(B19)</f>
        <v>2994.0450000000001</v>
      </c>
      <c r="C18" s="4">
        <f t="shared" si="7"/>
        <v>3173.915</v>
      </c>
      <c r="D18" s="5">
        <f t="shared" si="7"/>
        <v>3430.848</v>
      </c>
    </row>
    <row r="19" spans="1:4" ht="12.75" customHeight="1" x14ac:dyDescent="0.2">
      <c r="A19" s="3" t="s">
        <v>3</v>
      </c>
      <c r="B19" s="4">
        <f>SUM(B20:B21)</f>
        <v>2994.0450000000001</v>
      </c>
      <c r="C19" s="4">
        <f t="shared" ref="C19:D19" si="8">SUM(C20:C21)</f>
        <v>3173.915</v>
      </c>
      <c r="D19" s="5">
        <f t="shared" si="8"/>
        <v>3430.848</v>
      </c>
    </row>
    <row r="20" spans="1:4" ht="12.75" customHeight="1" x14ac:dyDescent="0.2">
      <c r="A20" s="12" t="s">
        <v>16</v>
      </c>
      <c r="B20" s="4">
        <v>2512.84</v>
      </c>
      <c r="C20" s="4">
        <v>2665.877</v>
      </c>
      <c r="D20" s="5">
        <v>2710.7539999999999</v>
      </c>
    </row>
    <row r="21" spans="1:4" ht="12.75" customHeight="1" x14ac:dyDescent="0.2">
      <c r="A21" s="12" t="s">
        <v>17</v>
      </c>
      <c r="B21" s="4">
        <v>481.20500000000004</v>
      </c>
      <c r="C21" s="4">
        <v>508.03800000000001</v>
      </c>
      <c r="D21" s="5">
        <v>720.09400000000005</v>
      </c>
    </row>
    <row r="22" spans="1:4" ht="14.1" customHeight="1" x14ac:dyDescent="0.2">
      <c r="A22" s="23" t="s">
        <v>18</v>
      </c>
      <c r="B22" s="25">
        <f>SUM(B23:B24)</f>
        <v>-34.568299999999979</v>
      </c>
      <c r="C22" s="25">
        <f t="shared" ref="C22:D22" si="9">SUM(C23:C24)</f>
        <v>3.0196889999999996</v>
      </c>
      <c r="D22" s="26">
        <f t="shared" si="9"/>
        <v>-55.267269610000014</v>
      </c>
    </row>
    <row r="23" spans="1:4" ht="12.75" customHeight="1" x14ac:dyDescent="0.2">
      <c r="A23" s="3" t="s">
        <v>3</v>
      </c>
      <c r="B23" s="4">
        <f>SUM(B28+B31)</f>
        <v>79.440700000000007</v>
      </c>
      <c r="C23" s="4">
        <f t="shared" ref="C23:D23" si="10">SUM(C28+C31)</f>
        <v>123.26868899999999</v>
      </c>
      <c r="D23" s="5">
        <f t="shared" si="10"/>
        <v>40.609730389999996</v>
      </c>
    </row>
    <row r="24" spans="1:4" ht="12.75" customHeight="1" x14ac:dyDescent="0.2">
      <c r="A24" s="6" t="s">
        <v>4</v>
      </c>
      <c r="B24" s="4">
        <f>SUM(B33)</f>
        <v>-114.00899999999999</v>
      </c>
      <c r="C24" s="4">
        <f t="shared" ref="C24:D24" si="11">SUM(C33)</f>
        <v>-120.249</v>
      </c>
      <c r="D24" s="5">
        <f t="shared" si="11"/>
        <v>-95.87700000000001</v>
      </c>
    </row>
    <row r="25" spans="1:4" ht="12.75" customHeight="1" x14ac:dyDescent="0.2">
      <c r="A25" s="7" t="s">
        <v>19</v>
      </c>
      <c r="B25" s="27">
        <f>SUM(B26+B30)</f>
        <v>-34.568299999999979</v>
      </c>
      <c r="C25" s="27">
        <f>SUM(C26+C30)</f>
        <v>3.0196890000000067</v>
      </c>
      <c r="D25" s="28">
        <f>SUM(D26+D30)</f>
        <v>-55.267269610000007</v>
      </c>
    </row>
    <row r="26" spans="1:4" ht="12.75" customHeight="1" x14ac:dyDescent="0.2">
      <c r="A26" s="8" t="s">
        <v>20</v>
      </c>
      <c r="B26" s="4">
        <f>SUM(B27)</f>
        <v>23.8322</v>
      </c>
      <c r="C26" s="4">
        <f>SUM(C27)</f>
        <v>36.980606999999999</v>
      </c>
      <c r="D26" s="5">
        <f>SUM(D27)</f>
        <v>12.182919119999999</v>
      </c>
    </row>
    <row r="27" spans="1:4" ht="12.75" customHeight="1" x14ac:dyDescent="0.2">
      <c r="A27" s="9" t="s">
        <v>21</v>
      </c>
      <c r="B27" s="4">
        <f>SUM(B28)</f>
        <v>23.8322</v>
      </c>
      <c r="C27" s="4">
        <f t="shared" ref="C27:D28" si="12">SUM(C28)</f>
        <v>36.980606999999999</v>
      </c>
      <c r="D27" s="5">
        <f t="shared" si="12"/>
        <v>12.182919119999999</v>
      </c>
    </row>
    <row r="28" spans="1:4" ht="12.75" customHeight="1" x14ac:dyDescent="0.2">
      <c r="A28" s="3" t="s">
        <v>3</v>
      </c>
      <c r="B28" s="4">
        <f>SUM(B29)</f>
        <v>23.8322</v>
      </c>
      <c r="C28" s="4">
        <f t="shared" si="12"/>
        <v>36.980606999999999</v>
      </c>
      <c r="D28" s="5">
        <f t="shared" si="12"/>
        <v>12.182919119999999</v>
      </c>
    </row>
    <row r="29" spans="1:4" ht="12.75" customHeight="1" x14ac:dyDescent="0.2">
      <c r="A29" s="13" t="s">
        <v>22</v>
      </c>
      <c r="B29" s="4">
        <v>23.8322</v>
      </c>
      <c r="C29" s="4">
        <v>36.980606999999999</v>
      </c>
      <c r="D29" s="5">
        <v>12.182919119999999</v>
      </c>
    </row>
    <row r="30" spans="1:4" ht="12.75" customHeight="1" x14ac:dyDescent="0.2">
      <c r="A30" s="8" t="s">
        <v>23</v>
      </c>
      <c r="B30" s="4">
        <f>SUM(B31+B33)</f>
        <v>-58.40049999999998</v>
      </c>
      <c r="C30" s="4">
        <f t="shared" ref="C30:D30" si="13">SUM(C31+C33)</f>
        <v>-33.960917999999992</v>
      </c>
      <c r="D30" s="5">
        <f t="shared" si="13"/>
        <v>-67.450188730000008</v>
      </c>
    </row>
    <row r="31" spans="1:4" ht="12.75" customHeight="1" x14ac:dyDescent="0.2">
      <c r="A31" s="3" t="s">
        <v>3</v>
      </c>
      <c r="B31" s="4">
        <f>SUM(B32)</f>
        <v>55.608500000000006</v>
      </c>
      <c r="C31" s="4">
        <f t="shared" ref="C31:D31" si="14">SUM(C32)</f>
        <v>86.288082000000003</v>
      </c>
      <c r="D31" s="5">
        <f t="shared" si="14"/>
        <v>28.426811269999998</v>
      </c>
    </row>
    <row r="32" spans="1:4" ht="12.75" customHeight="1" x14ac:dyDescent="0.2">
      <c r="A32" s="10" t="s">
        <v>24</v>
      </c>
      <c r="B32" s="4">
        <v>55.608500000000006</v>
      </c>
      <c r="C32" s="4">
        <v>86.288082000000003</v>
      </c>
      <c r="D32" s="5">
        <v>28.426811269999998</v>
      </c>
    </row>
    <row r="33" spans="1:4" ht="12.75" customHeight="1" x14ac:dyDescent="0.2">
      <c r="A33" s="6" t="s">
        <v>4</v>
      </c>
      <c r="B33" s="4">
        <f>SUM(B34)</f>
        <v>-114.00899999999999</v>
      </c>
      <c r="C33" s="4">
        <f t="shared" ref="C33:D33" si="15">SUM(C34)</f>
        <v>-120.249</v>
      </c>
      <c r="D33" s="5">
        <f t="shared" si="15"/>
        <v>-95.87700000000001</v>
      </c>
    </row>
    <row r="34" spans="1:4" ht="12.75" customHeight="1" x14ac:dyDescent="0.2">
      <c r="A34" s="10" t="s">
        <v>25</v>
      </c>
      <c r="B34" s="4">
        <v>-114.00899999999999</v>
      </c>
      <c r="C34" s="4">
        <v>-120.249</v>
      </c>
      <c r="D34" s="5">
        <v>-95.87700000000001</v>
      </c>
    </row>
    <row r="35" spans="1:4" ht="14.1" customHeight="1" x14ac:dyDescent="0.2">
      <c r="A35" s="23" t="s">
        <v>26</v>
      </c>
      <c r="B35" s="25">
        <f>SUM(B36)</f>
        <v>-25.548299999999998</v>
      </c>
      <c r="C35" s="25">
        <f t="shared" ref="C35:D36" si="16">SUM(C36)</f>
        <v>-18.114840000000001</v>
      </c>
      <c r="D35" s="26">
        <f t="shared" si="16"/>
        <v>-26.546129999999998</v>
      </c>
    </row>
    <row r="36" spans="1:4" ht="12.75" customHeight="1" x14ac:dyDescent="0.2">
      <c r="A36" s="8" t="s">
        <v>27</v>
      </c>
      <c r="B36" s="4">
        <f>SUM(B37)</f>
        <v>-25.548299999999998</v>
      </c>
      <c r="C36" s="4">
        <f t="shared" si="16"/>
        <v>-18.114840000000001</v>
      </c>
      <c r="D36" s="5">
        <f t="shared" si="16"/>
        <v>-26.546129999999998</v>
      </c>
    </row>
    <row r="37" spans="1:4" ht="12.75" customHeight="1" x14ac:dyDescent="0.2">
      <c r="A37" s="6" t="s">
        <v>4</v>
      </c>
      <c r="B37" s="4">
        <f>SUM(B38:B39)</f>
        <v>-25.548299999999998</v>
      </c>
      <c r="C37" s="4">
        <f t="shared" ref="C37:D37" si="17">SUM(C38:C39)</f>
        <v>-18.114840000000001</v>
      </c>
      <c r="D37" s="5">
        <f t="shared" si="17"/>
        <v>-26.546129999999998</v>
      </c>
    </row>
    <row r="38" spans="1:4" ht="12.75" customHeight="1" x14ac:dyDescent="0.2">
      <c r="A38" s="10" t="s">
        <v>28</v>
      </c>
      <c r="B38" s="4">
        <v>-16.498099999999997</v>
      </c>
      <c r="C38" s="4">
        <v>-15.304950000000002</v>
      </c>
      <c r="D38" s="5">
        <v>-17.775449999999999</v>
      </c>
    </row>
    <row r="39" spans="1:4" ht="12.75" customHeight="1" x14ac:dyDescent="0.2">
      <c r="A39" s="10" t="s">
        <v>29</v>
      </c>
      <c r="B39" s="4">
        <v>-9.0501999999999985</v>
      </c>
      <c r="C39" s="4">
        <v>-2.8098899999999998</v>
      </c>
      <c r="D39" s="5">
        <v>-8.7706800000000005</v>
      </c>
    </row>
    <row r="40" spans="1:4" ht="14.1" customHeight="1" x14ac:dyDescent="0.2">
      <c r="A40" s="22" t="s">
        <v>30</v>
      </c>
      <c r="B40" s="25">
        <f>SUM(B41)</f>
        <v>-1005.6066</v>
      </c>
      <c r="C40" s="25">
        <f t="shared" ref="C40:D40" si="18">SUM(C41)</f>
        <v>-493.28716199999997</v>
      </c>
      <c r="D40" s="26">
        <f t="shared" si="18"/>
        <v>-400.46466309000016</v>
      </c>
    </row>
    <row r="41" spans="1:4" ht="14.1" customHeight="1" x14ac:dyDescent="0.2">
      <c r="A41" s="23" t="s">
        <v>31</v>
      </c>
      <c r="B41" s="25">
        <f>SUM(B42+B50)</f>
        <v>-1005.6066</v>
      </c>
      <c r="C41" s="25">
        <f t="shared" ref="C41:D41" si="19">SUM(C42+C50)</f>
        <v>-493.28716199999997</v>
      </c>
      <c r="D41" s="26">
        <f t="shared" si="19"/>
        <v>-400.46466309000016</v>
      </c>
    </row>
    <row r="42" spans="1:4" ht="12.75" customHeight="1" x14ac:dyDescent="0.2">
      <c r="A42" s="7" t="s">
        <v>32</v>
      </c>
      <c r="B42" s="27">
        <f>SUM(B43+B47)</f>
        <v>-1023.8189</v>
      </c>
      <c r="C42" s="27">
        <f t="shared" ref="C42:D42" si="20">SUM(C43+C47)</f>
        <v>-112.21985799999996</v>
      </c>
      <c r="D42" s="28">
        <f t="shared" si="20"/>
        <v>702.35011914999995</v>
      </c>
    </row>
    <row r="43" spans="1:4" ht="12.75" customHeight="1" x14ac:dyDescent="0.2">
      <c r="A43" s="8" t="s">
        <v>33</v>
      </c>
      <c r="B43" s="27">
        <f>SUM(B44)</f>
        <v>-1043.2329</v>
      </c>
      <c r="C43" s="27">
        <f>SUM(C44)</f>
        <v>-92.208857999999964</v>
      </c>
      <c r="D43" s="28">
        <f>SUM(D44)</f>
        <v>700.57831914999997</v>
      </c>
    </row>
    <row r="44" spans="1:4" ht="12.75" customHeight="1" x14ac:dyDescent="0.2">
      <c r="A44" s="11" t="s">
        <v>34</v>
      </c>
      <c r="B44" s="4">
        <f>SUM(B45:B46)</f>
        <v>-1043.2329</v>
      </c>
      <c r="C44" s="4">
        <f t="shared" ref="C44:D44" si="21">SUM(C45:C46)</f>
        <v>-92.208857999999964</v>
      </c>
      <c r="D44" s="5">
        <f t="shared" si="21"/>
        <v>700.57831914999997</v>
      </c>
    </row>
    <row r="45" spans="1:4" ht="12.75" customHeight="1" x14ac:dyDescent="0.2">
      <c r="A45" s="9" t="s">
        <v>35</v>
      </c>
      <c r="B45" s="4">
        <v>-1043.2329</v>
      </c>
      <c r="C45" s="4">
        <v>-92.208857999999964</v>
      </c>
      <c r="D45" s="5">
        <v>700.57831914999997</v>
      </c>
    </row>
    <row r="46" spans="1:4" ht="12.75" customHeight="1" x14ac:dyDescent="0.2">
      <c r="A46" s="9" t="s">
        <v>36</v>
      </c>
      <c r="B46" s="4">
        <v>0</v>
      </c>
      <c r="C46" s="4">
        <v>0</v>
      </c>
      <c r="D46" s="5">
        <v>0</v>
      </c>
    </row>
    <row r="47" spans="1:4" ht="12.75" customHeight="1" x14ac:dyDescent="0.2">
      <c r="A47" s="8" t="s">
        <v>37</v>
      </c>
      <c r="B47" s="27">
        <f>SUM(B48)</f>
        <v>19.414000000000001</v>
      </c>
      <c r="C47" s="27">
        <f t="shared" ref="C47:D48" si="22">SUM(C48)</f>
        <v>-20.010999999999999</v>
      </c>
      <c r="D47" s="28">
        <f t="shared" si="22"/>
        <v>1.7717999999999996</v>
      </c>
    </row>
    <row r="48" spans="1:4" ht="12.75" customHeight="1" x14ac:dyDescent="0.2">
      <c r="A48" s="11" t="s">
        <v>38</v>
      </c>
      <c r="B48" s="4">
        <f>SUM(B49)</f>
        <v>19.414000000000001</v>
      </c>
      <c r="C48" s="4">
        <f t="shared" si="22"/>
        <v>-20.010999999999999</v>
      </c>
      <c r="D48" s="5">
        <f t="shared" si="22"/>
        <v>1.7717999999999996</v>
      </c>
    </row>
    <row r="49" spans="1:4" ht="12.75" customHeight="1" x14ac:dyDescent="0.2">
      <c r="A49" s="9" t="s">
        <v>39</v>
      </c>
      <c r="B49" s="4">
        <v>19.414000000000001</v>
      </c>
      <c r="C49" s="4">
        <v>-20.010999999999999</v>
      </c>
      <c r="D49" s="5">
        <v>1.7717999999999996</v>
      </c>
    </row>
    <row r="50" spans="1:4" ht="12.75" customHeight="1" x14ac:dyDescent="0.2">
      <c r="A50" s="7" t="s">
        <v>40</v>
      </c>
      <c r="B50" s="27">
        <f>SUM(B51+B53)</f>
        <v>18.212299999999999</v>
      </c>
      <c r="C50" s="27">
        <f>SUM(C51+C53)</f>
        <v>-381.06730399999998</v>
      </c>
      <c r="D50" s="28">
        <f>SUM(D51+D53)</f>
        <v>-1102.8147822400001</v>
      </c>
    </row>
    <row r="51" spans="1:4" ht="12.75" customHeight="1" x14ac:dyDescent="0.2">
      <c r="A51" s="8" t="s">
        <v>41</v>
      </c>
      <c r="B51" s="27">
        <f>SUM(B52)</f>
        <v>248.2123</v>
      </c>
      <c r="C51" s="27">
        <f t="shared" ref="C51:D51" si="23">SUM(C52)</f>
        <v>-151.06730399999998</v>
      </c>
      <c r="D51" s="28">
        <f t="shared" si="23"/>
        <v>-872.81478224</v>
      </c>
    </row>
    <row r="52" spans="1:4" ht="12.75" customHeight="1" x14ac:dyDescent="0.2">
      <c r="A52" s="11" t="s">
        <v>42</v>
      </c>
      <c r="B52" s="4">
        <v>248.2123</v>
      </c>
      <c r="C52" s="4">
        <v>-151.06730399999998</v>
      </c>
      <c r="D52" s="5">
        <v>-872.81478224</v>
      </c>
    </row>
    <row r="53" spans="1:4" ht="12.75" customHeight="1" x14ac:dyDescent="0.2">
      <c r="A53" s="8" t="s">
        <v>43</v>
      </c>
      <c r="B53" s="27">
        <f>SUM(B54)</f>
        <v>-230</v>
      </c>
      <c r="C53" s="27">
        <f t="shared" ref="C53:D53" si="24">SUM(C54)</f>
        <v>-230</v>
      </c>
      <c r="D53" s="28">
        <f t="shared" si="24"/>
        <v>-230</v>
      </c>
    </row>
    <row r="54" spans="1:4" ht="12.75" customHeight="1" x14ac:dyDescent="0.2">
      <c r="A54" s="11" t="s">
        <v>44</v>
      </c>
      <c r="B54" s="4">
        <v>-230</v>
      </c>
      <c r="C54" s="4">
        <v>-230</v>
      </c>
      <c r="D54" s="5">
        <v>-230</v>
      </c>
    </row>
    <row r="55" spans="1:4" ht="14.1" customHeight="1" x14ac:dyDescent="0.2">
      <c r="A55" s="22" t="s">
        <v>45</v>
      </c>
      <c r="B55" s="25">
        <f>B8+B40</f>
        <v>1928.3218000000002</v>
      </c>
      <c r="C55" s="25">
        <f>C8+C40</f>
        <v>2665.5326869999999</v>
      </c>
      <c r="D55" s="26">
        <f>D8+D40</f>
        <v>2948.5699372999998</v>
      </c>
    </row>
    <row r="56" spans="1:4" ht="6" customHeight="1" x14ac:dyDescent="0.2">
      <c r="A56" s="18"/>
      <c r="B56" s="19"/>
      <c r="C56" s="19"/>
      <c r="D56" s="20"/>
    </row>
    <row r="57" spans="1:4" ht="6" customHeight="1" x14ac:dyDescent="0.2"/>
    <row r="58" spans="1:4" ht="12.75" customHeight="1" x14ac:dyDescent="0.2">
      <c r="A58" s="17" t="s">
        <v>49</v>
      </c>
    </row>
    <row r="59" spans="1:4" ht="12.75" customHeight="1" x14ac:dyDescent="0.2">
      <c r="A59" s="21" t="s">
        <v>5</v>
      </c>
    </row>
    <row r="60" spans="1:4" ht="12.75" customHeight="1" x14ac:dyDescent="0.2">
      <c r="A60" s="21" t="s">
        <v>6</v>
      </c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341-10</vt:lpstr>
      <vt:lpstr>'341-10'!Área_de_impresión</vt:lpstr>
      <vt:lpstr>'341-10'!Títulos_a_imprimir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2022-02-17T21:01:22Z</cp:lastPrinted>
  <dcterms:created xsi:type="dcterms:W3CDTF">2018-10-11T19:38:02Z</dcterms:created>
  <dcterms:modified xsi:type="dcterms:W3CDTF">2022-06-13T17:30:51Z</dcterms:modified>
</cp:coreProperties>
</file>