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0" yWindow="600" windowWidth="20730" windowHeight="11445"/>
  </bookViews>
  <sheets>
    <sheet name="48" sheetId="3" r:id="rId1"/>
  </sheets>
  <definedNames>
    <definedName name="_xlnm.Print_Area" localSheetId="0">'48'!$B$1:$L$97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3" l="1"/>
  <c r="D59" i="3" l="1"/>
  <c r="D58" i="3"/>
  <c r="H20" i="3"/>
  <c r="F26" i="3"/>
  <c r="D29" i="3"/>
  <c r="D14" i="3" l="1"/>
  <c r="H22" i="3"/>
  <c r="D28" i="3"/>
  <c r="J25" i="3"/>
  <c r="J26" i="3"/>
  <c r="J24" i="3"/>
  <c r="H10" i="3"/>
  <c r="H15" i="3"/>
  <c r="D18" i="3"/>
  <c r="D23" i="3"/>
  <c r="H29" i="3"/>
  <c r="L9" i="3"/>
  <c r="L14" i="3"/>
  <c r="L18" i="3"/>
  <c r="L22" i="3"/>
  <c r="L26" i="3"/>
  <c r="L10" i="3"/>
  <c r="L15" i="3"/>
  <c r="L23" i="3"/>
  <c r="L27" i="3"/>
  <c r="L12" i="3"/>
  <c r="L16" i="3"/>
  <c r="L20" i="3"/>
  <c r="L24" i="3"/>
  <c r="L8" i="3"/>
  <c r="L13" i="3"/>
  <c r="L17" i="3"/>
  <c r="L21" i="3"/>
  <c r="L25" i="3"/>
  <c r="H12" i="3"/>
  <c r="H16" i="3"/>
  <c r="D20" i="3"/>
  <c r="H26" i="3"/>
  <c r="D9" i="3"/>
  <c r="H17" i="3"/>
  <c r="D8" i="3"/>
  <c r="D13" i="3"/>
  <c r="D17" i="3"/>
  <c r="H21" i="3"/>
  <c r="H27" i="3"/>
  <c r="J9" i="3"/>
  <c r="F12" i="3"/>
  <c r="J14" i="3"/>
  <c r="F16" i="3"/>
  <c r="J20" i="3"/>
  <c r="F22" i="3"/>
  <c r="F25" i="3"/>
  <c r="F27" i="3"/>
  <c r="F8" i="3"/>
  <c r="J10" i="3"/>
  <c r="F13" i="3"/>
  <c r="J15" i="3"/>
  <c r="F18" i="3"/>
  <c r="J21" i="3"/>
  <c r="F23" i="3"/>
  <c r="F28" i="3"/>
  <c r="H8" i="3"/>
  <c r="F9" i="3"/>
  <c r="D10" i="3"/>
  <c r="J12" i="3"/>
  <c r="H13" i="3"/>
  <c r="F14" i="3"/>
  <c r="D15" i="3"/>
  <c r="J16" i="3"/>
  <c r="J17" i="3"/>
  <c r="H18" i="3"/>
  <c r="F20" i="3"/>
  <c r="D21" i="3"/>
  <c r="J22" i="3"/>
  <c r="H23" i="3"/>
  <c r="D26" i="3"/>
  <c r="J27" i="3"/>
  <c r="H28" i="3"/>
  <c r="J8" i="3"/>
  <c r="H9" i="3"/>
  <c r="F10" i="3"/>
  <c r="D12" i="3"/>
  <c r="J13" i="3"/>
  <c r="H14" i="3"/>
  <c r="F15" i="3"/>
  <c r="D16" i="3"/>
  <c r="J18" i="3"/>
  <c r="F21" i="3"/>
  <c r="D22" i="3"/>
  <c r="J23" i="3"/>
  <c r="D25" i="3"/>
  <c r="D27" i="3"/>
</calcChain>
</file>

<file path=xl/sharedStrings.xml><?xml version="1.0" encoding="utf-8"?>
<sst xmlns="http://schemas.openxmlformats.org/spreadsheetml/2006/main" count="69" uniqueCount="32">
  <si>
    <t>Tipo de infracción</t>
  </si>
  <si>
    <t>Porcentaje</t>
  </si>
  <si>
    <t>TOTAL</t>
  </si>
  <si>
    <t>Caza ilegal</t>
  </si>
  <si>
    <t>Contaminación del aire</t>
  </si>
  <si>
    <t>Contaminación de playas</t>
  </si>
  <si>
    <t xml:space="preserve">Contaminación por vertimiento de aguas </t>
  </si>
  <si>
    <t xml:space="preserve">     servidas</t>
  </si>
  <si>
    <t>Contaminación de recursos hídricos</t>
  </si>
  <si>
    <t>Contaminación de suelo</t>
  </si>
  <si>
    <t>Destrucción de fauna</t>
  </si>
  <si>
    <t>Destrucción de mangle</t>
  </si>
  <si>
    <t>Disputa del uso del recurso hídrico</t>
  </si>
  <si>
    <t>-</t>
  </si>
  <si>
    <t>Extracción de arena y cascajo</t>
  </si>
  <si>
    <t>Incumplimiento de Estudios de Impacto Am-</t>
  </si>
  <si>
    <t xml:space="preserve">     biental  (EIA)  y  seguimiento  de PAMAS</t>
  </si>
  <si>
    <t>Invasión en áreas protegidas y no protegidas</t>
  </si>
  <si>
    <t>Relleno y obstrucción de recursos hídricos</t>
  </si>
  <si>
    <t>Roza, quema y socuela</t>
  </si>
  <si>
    <t>Ruido</t>
  </si>
  <si>
    <t>Movimiento ilegal de tierra</t>
  </si>
  <si>
    <t>Tráfico ilegal de madera</t>
  </si>
  <si>
    <t>Otras</t>
  </si>
  <si>
    <t>Tala ilegal</t>
  </si>
  <si>
    <t>Rescate de fauna</t>
  </si>
  <si>
    <t>Contaminación por vertimiento de aguas servidas</t>
  </si>
  <si>
    <t>Incumplimiento de EIA  y seguimiento de PAMAS</t>
  </si>
  <si>
    <t>- Cantidad nula o cero.</t>
  </si>
  <si>
    <t>Denuncias ambientales registradas</t>
  </si>
  <si>
    <t>Cuadro 48. DENUNCIAS AMBIENTALES REGISTRADAS EN LA REPÚBLICA, SEGÚN TIPO DE INFRACCIÓN: AÑOS 2019-23</t>
  </si>
  <si>
    <t>Fuente: Oficina de Asesoría Legal,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</si>
</sst>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 applyFill="1" applyBorder="1"/>
    <xf numFmtId="0" fontId="1" fillId="0" borderId="0" xfId="1" applyFill="1"/>
    <xf numFmtId="0" fontId="1" fillId="0" borderId="1" xfId="1" applyFont="1" applyFill="1" applyBorder="1"/>
    <xf numFmtId="165" fontId="2" fillId="0" borderId="4" xfId="1" applyNumberFormat="1" applyFont="1" applyFill="1" applyBorder="1"/>
    <xf numFmtId="0" fontId="1" fillId="0" borderId="3" xfId="1" applyFont="1" applyFill="1" applyBorder="1"/>
    <xf numFmtId="165" fontId="1" fillId="0" borderId="4" xfId="1" applyNumberFormat="1" applyFont="1" applyFill="1" applyBorder="1"/>
    <xf numFmtId="164" fontId="1" fillId="0" borderId="0" xfId="1" applyNumberFormat="1" applyFont="1" applyFill="1" applyBorder="1"/>
    <xf numFmtId="0" fontId="1" fillId="0" borderId="0" xfId="1" applyFont="1" applyFill="1" applyBorder="1"/>
    <xf numFmtId="165" fontId="1" fillId="0" borderId="0" xfId="1" applyNumberFormat="1" applyFill="1"/>
    <xf numFmtId="1" fontId="1" fillId="0" borderId="0" xfId="1" applyNumberFormat="1" applyFill="1" applyBorder="1"/>
    <xf numFmtId="164" fontId="1" fillId="0" borderId="0" xfId="1" applyNumberFormat="1" applyFill="1" applyBorder="1"/>
    <xf numFmtId="0" fontId="3" fillId="0" borderId="0" xfId="1" applyFont="1" applyFill="1" applyBorder="1"/>
    <xf numFmtId="164" fontId="1" fillId="0" borderId="0" xfId="1" applyNumberFormat="1" applyFill="1" applyBorder="1" applyAlignment="1">
      <alignment horizontal="right"/>
    </xf>
    <xf numFmtId="164" fontId="1" fillId="0" borderId="0" xfId="1" applyNumberFormat="1" applyFill="1"/>
    <xf numFmtId="164" fontId="1" fillId="0" borderId="0" xfId="1" applyNumberFormat="1" applyFont="1" applyFill="1" applyBorder="1" applyAlignment="1">
      <alignment horizontal="right"/>
    </xf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0" fillId="0" borderId="0" xfId="0" applyFill="1"/>
    <xf numFmtId="165" fontId="3" fillId="0" borderId="0" xfId="0" applyNumberFormat="1" applyFont="1" applyFill="1"/>
    <xf numFmtId="0" fontId="1" fillId="0" borderId="0" xfId="0" applyFont="1" applyFill="1"/>
    <xf numFmtId="165" fontId="1" fillId="0" borderId="4" xfId="1" applyNumberFormat="1" applyFont="1" applyFill="1" applyBorder="1" applyAlignment="1">
      <alignment horizontal="right"/>
    </xf>
    <xf numFmtId="0" fontId="1" fillId="0" borderId="3" xfId="1" applyFont="1" applyFill="1" applyBorder="1" applyAlignment="1">
      <alignment horizontal="justify" wrapText="1"/>
    </xf>
    <xf numFmtId="0" fontId="2" fillId="0" borderId="0" xfId="1" applyFont="1" applyFill="1" applyBorder="1" applyAlignment="1">
      <alignment horizontal="center" wrapText="1"/>
    </xf>
    <xf numFmtId="3" fontId="2" fillId="0" borderId="4" xfId="1" applyNumberFormat="1" applyFont="1" applyFill="1" applyBorder="1"/>
    <xf numFmtId="0" fontId="2" fillId="0" borderId="4" xfId="0" applyFont="1" applyFill="1" applyBorder="1"/>
    <xf numFmtId="164" fontId="2" fillId="0" borderId="4" xfId="1" applyNumberFormat="1" applyFont="1" applyFill="1" applyBorder="1"/>
    <xf numFmtId="3" fontId="1" fillId="0" borderId="4" xfId="1" applyNumberFormat="1" applyFont="1" applyFill="1" applyBorder="1"/>
    <xf numFmtId="0" fontId="0" fillId="0" borderId="4" xfId="0" applyFill="1" applyBorder="1"/>
    <xf numFmtId="164" fontId="1" fillId="0" borderId="4" xfId="1" applyNumberFormat="1" applyFont="1" applyFill="1" applyBorder="1"/>
    <xf numFmtId="0" fontId="0" fillId="0" borderId="4" xfId="0" applyFill="1" applyBorder="1" applyAlignment="1">
      <alignment horizontal="right"/>
    </xf>
    <xf numFmtId="3" fontId="1" fillId="0" borderId="4" xfId="1" quotePrefix="1" applyNumberFormat="1" applyFont="1" applyFill="1" applyBorder="1" applyAlignment="1">
      <alignment horizontal="right"/>
    </xf>
    <xf numFmtId="3" fontId="1" fillId="0" borderId="4" xfId="1" applyNumberFormat="1" applyFont="1" applyFill="1" applyBorder="1" applyAlignment="1">
      <alignment horizontal="right"/>
    </xf>
    <xf numFmtId="164" fontId="1" fillId="0" borderId="4" xfId="1" applyNumberFormat="1" applyFont="1" applyFill="1" applyBorder="1" applyAlignment="1">
      <alignment horizontal="right"/>
    </xf>
    <xf numFmtId="0" fontId="0" fillId="0" borderId="4" xfId="0" quotePrefix="1" applyFill="1" applyBorder="1" applyAlignment="1">
      <alignment horizontal="right"/>
    </xf>
    <xf numFmtId="0" fontId="1" fillId="0" borderId="2" xfId="1" applyFont="1" applyFill="1" applyBorder="1"/>
    <xf numFmtId="164" fontId="1" fillId="0" borderId="2" xfId="1" applyNumberFormat="1" applyFont="1" applyFill="1" applyBorder="1"/>
    <xf numFmtId="3" fontId="1" fillId="0" borderId="2" xfId="1" applyNumberFormat="1" applyFont="1" applyFill="1" applyBorder="1"/>
    <xf numFmtId="0" fontId="0" fillId="0" borderId="2" xfId="0" applyFill="1" applyBorder="1"/>
    <xf numFmtId="1" fontId="1" fillId="0" borderId="2" xfId="1" applyNumberFormat="1" applyFill="1" applyBorder="1"/>
    <xf numFmtId="0" fontId="2" fillId="0" borderId="5" xfId="0" applyFont="1" applyFill="1" applyBorder="1"/>
    <xf numFmtId="0" fontId="0" fillId="0" borderId="5" xfId="0" applyFill="1" applyBorder="1"/>
    <xf numFmtId="0" fontId="1" fillId="0" borderId="5" xfId="0" applyNumberFormat="1" applyFont="1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5" xfId="0" quotePrefix="1" applyFill="1" applyBorder="1" applyAlignment="1">
      <alignment horizontal="right"/>
    </xf>
    <xf numFmtId="0" fontId="0" fillId="0" borderId="6" xfId="0" applyFill="1" applyBorder="1"/>
    <xf numFmtId="164" fontId="2" fillId="0" borderId="5" xfId="1" applyNumberFormat="1" applyFont="1" applyFill="1" applyBorder="1"/>
    <xf numFmtId="164" fontId="1" fillId="0" borderId="5" xfId="1" applyNumberFormat="1" applyFont="1" applyFill="1" applyBorder="1"/>
    <xf numFmtId="164" fontId="1" fillId="0" borderId="5" xfId="1" applyNumberFormat="1" applyFont="1" applyFill="1" applyBorder="1" applyAlignment="1">
      <alignment horizontal="right"/>
    </xf>
    <xf numFmtId="1" fontId="1" fillId="0" borderId="6" xfId="1" applyNumberFormat="1" applyFill="1" applyBorder="1"/>
    <xf numFmtId="0" fontId="1" fillId="0" borderId="7" xfId="1" applyFont="1" applyFill="1" applyBorder="1"/>
    <xf numFmtId="0" fontId="1" fillId="0" borderId="10" xfId="1" applyFont="1" applyFill="1" applyBorder="1"/>
    <xf numFmtId="164" fontId="1" fillId="0" borderId="10" xfId="1" applyNumberFormat="1" applyFont="1" applyFill="1" applyBorder="1"/>
    <xf numFmtId="0" fontId="1" fillId="0" borderId="10" xfId="1" applyFill="1" applyBorder="1"/>
    <xf numFmtId="0" fontId="1" fillId="0" borderId="8" xfId="1" applyFill="1" applyBorder="1"/>
    <xf numFmtId="0" fontId="4" fillId="2" borderId="13" xfId="1" applyFont="1" applyFill="1" applyBorder="1" applyAlignment="1">
      <alignment horizontal="centerContinuous" vertical="center" wrapText="1"/>
    </xf>
    <xf numFmtId="0" fontId="4" fillId="2" borderId="15" xfId="1" applyFont="1" applyFill="1" applyBorder="1" applyAlignment="1">
      <alignment horizontal="centerContinuous" vertical="center" wrapText="1"/>
    </xf>
    <xf numFmtId="0" fontId="4" fillId="2" borderId="14" xfId="1" applyFont="1" applyFill="1" applyBorder="1" applyAlignment="1">
      <alignment horizontal="centerContinuous" vertical="center" wrapText="1"/>
    </xf>
    <xf numFmtId="0" fontId="4" fillId="2" borderId="13" xfId="1" applyNumberFormat="1" applyFont="1" applyFill="1" applyBorder="1" applyAlignment="1">
      <alignment horizontal="centerContinuous" vertical="center" wrapText="1"/>
    </xf>
    <xf numFmtId="49" fontId="1" fillId="0" borderId="0" xfId="1" quotePrefix="1" applyNumberFormat="1" applyFont="1" applyFill="1" applyBorder="1"/>
    <xf numFmtId="0" fontId="2" fillId="0" borderId="0" xfId="1" applyFont="1" applyFill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  <color rgb="FF8CA6C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DENUNCIAS AMBIENTALES REGISTRADAS EN LA REPÚBLICA SEGÚN TIPO DE INFRACCIÓN: AÑO 2023 </a:t>
            </a:r>
            <a:endParaRPr lang="es-ES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106479937701297"/>
          <c:y val="2.7254780052968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7899495478492661"/>
          <c:y val="0.10128584381797689"/>
          <c:w val="0.62583726507157411"/>
          <c:h val="0.624728292771075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0832391248110227E-2"/>
                  <c:y val="7.5917754397099319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045971685062502E-2"/>
                      <c:h val="1.558372429123729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1361216647624269E-3"/>
                  <c:y val="8.40915091916678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9886233300105304E-3"/>
                  <c:y val="-8.272921672590635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121745440912009E-3"/>
                  <c:y val="8.460938066578438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7841210289677906E-3"/>
                  <c:y val="-1.0757602894150276E-2"/>
                </c:manualLayout>
              </c:layout>
              <c:tx>
                <c:rich>
                  <a:bodyPr/>
                  <a:lstStyle/>
                  <a:p>
                    <a:fld id="{755691AC-A938-46D0-9507-F3E7415085B0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3.3811711264944335E-3"/>
                  <c:y val="-1.26328585744090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788504560041286E-3"/>
                  <c:y val="-4.759709639381150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2648714833863526E-3"/>
                  <c:y val="-1.461459343783719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1351400765161184E-2"/>
                  <c:y val="1.811147799517027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9164953586790885E-2"/>
                  <c:y val="1.041031848394478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586754158002593E-3"/>
                  <c:y val="-4.020866313832917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9.0018726640618083E-3"/>
                  <c:y val="6.547518163565648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9956439638343631E-3"/>
                  <c:y val="6.947190732564760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5.6380112873617621E-3"/>
                  <c:y val="-4.966858229027901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360539510281586E-2"/>
                      <c:h val="1.5901759480854382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3.1122428398345408E-3"/>
                  <c:y val="-1.05256125007162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8.1527416335707599E-3"/>
                  <c:y val="-5.305327805631316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3.2527277657016487E-4"/>
                  <c:y val="2.952067739592185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8.9298239663673394E-4"/>
                  <c:y val="1.597818809492614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'48'!$C$40:$C$57</c:f>
              <c:strCache>
                <c:ptCount val="18"/>
                <c:pt idx="0">
                  <c:v>Caza ilegal</c:v>
                </c:pt>
                <c:pt idx="1">
                  <c:v>Contaminación del aire</c:v>
                </c:pt>
                <c:pt idx="2">
                  <c:v>Contaminación de playas</c:v>
                </c:pt>
                <c:pt idx="3">
                  <c:v>Contaminación por vertimiento de aguas servidas</c:v>
                </c:pt>
                <c:pt idx="4">
                  <c:v>Contaminación de recursos hídricos</c:v>
                </c:pt>
                <c:pt idx="5">
                  <c:v>Contaminación de suelo</c:v>
                </c:pt>
                <c:pt idx="6">
                  <c:v>Destrucción de fauna</c:v>
                </c:pt>
                <c:pt idx="7">
                  <c:v>Destrucción de mangle</c:v>
                </c:pt>
                <c:pt idx="8">
                  <c:v>Disputa del uso del recurso hídrico</c:v>
                </c:pt>
                <c:pt idx="9">
                  <c:v>Extracción de arena y cascajo</c:v>
                </c:pt>
                <c:pt idx="10">
                  <c:v>Incumplimiento de EIA  y seguimiento de PAMAS</c:v>
                </c:pt>
                <c:pt idx="11">
                  <c:v>Invasión en áreas protegidas y no protegidas</c:v>
                </c:pt>
                <c:pt idx="12">
                  <c:v>Movimiento ilegal de tierra</c:v>
                </c:pt>
                <c:pt idx="13">
                  <c:v>Relleno y obstrucción de recursos hídricos</c:v>
                </c:pt>
                <c:pt idx="14">
                  <c:v>Rescate de fauna</c:v>
                </c:pt>
                <c:pt idx="15">
                  <c:v>Roza, quema y socuela</c:v>
                </c:pt>
                <c:pt idx="16">
                  <c:v>Ruido</c:v>
                </c:pt>
                <c:pt idx="17">
                  <c:v>Tala ilegal</c:v>
                </c:pt>
              </c:strCache>
            </c:strRef>
          </c:cat>
          <c:val>
            <c:numRef>
              <c:f>'48'!$D$40:$D$57</c:f>
              <c:numCache>
                <c:formatCode>#,##0.0</c:formatCode>
                <c:ptCount val="18"/>
                <c:pt idx="0">
                  <c:v>1.2</c:v>
                </c:pt>
                <c:pt idx="1">
                  <c:v>7</c:v>
                </c:pt>
                <c:pt idx="2">
                  <c:v>1.4</c:v>
                </c:pt>
                <c:pt idx="3">
                  <c:v>8.1999999999999993</c:v>
                </c:pt>
                <c:pt idx="4">
                  <c:v>21.4</c:v>
                </c:pt>
                <c:pt idx="5">
                  <c:v>0.9</c:v>
                </c:pt>
                <c:pt idx="6">
                  <c:v>1.9</c:v>
                </c:pt>
                <c:pt idx="7">
                  <c:v>0.5</c:v>
                </c:pt>
                <c:pt idx="8">
                  <c:v>0.5</c:v>
                </c:pt>
                <c:pt idx="9">
                  <c:v>1.6</c:v>
                </c:pt>
                <c:pt idx="10">
                  <c:v>5.6</c:v>
                </c:pt>
                <c:pt idx="11">
                  <c:v>0.9</c:v>
                </c:pt>
                <c:pt idx="12">
                  <c:v>0.7</c:v>
                </c:pt>
                <c:pt idx="13">
                  <c:v>3.3</c:v>
                </c:pt>
                <c:pt idx="14">
                  <c:v>5.4</c:v>
                </c:pt>
                <c:pt idx="15">
                  <c:v>6.5</c:v>
                </c:pt>
                <c:pt idx="16">
                  <c:v>0.2</c:v>
                </c:pt>
                <c:pt idx="17">
                  <c:v>32.9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8"/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ayout>
        <c:manualLayout>
          <c:xMode val="edge"/>
          <c:yMode val="edge"/>
          <c:x val="9.217938260888528E-2"/>
          <c:y val="0.76406543545324279"/>
          <c:w val="0.80885200244566413"/>
          <c:h val="0.21514221436606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196077</xdr:colOff>
      <xdr:row>34</xdr:row>
      <xdr:rowOff>6475</xdr:rowOff>
    </xdr:from>
    <xdr:to>
      <xdr:col>11</xdr:col>
      <xdr:colOff>630022</xdr:colOff>
      <xdr:row>95</xdr:row>
      <xdr:rowOff>117172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19"/>
  <sheetViews>
    <sheetView tabSelected="1" zoomScale="77" zoomScaleNormal="77" workbookViewId="0">
      <selection activeCell="N33" sqref="N33"/>
    </sheetView>
  </sheetViews>
  <sheetFormatPr baseColWidth="10" defaultRowHeight="12.75" x14ac:dyDescent="0.2"/>
  <cols>
    <col min="1" max="1" width="11.42578125" style="2"/>
    <col min="2" max="2" width="41.5703125" style="2" customWidth="1"/>
    <col min="3" max="3" width="11" style="2" customWidth="1"/>
    <col min="4" max="4" width="11.7109375" style="2" customWidth="1"/>
    <col min="5" max="5" width="11" style="2" customWidth="1"/>
    <col min="6" max="6" width="11.7109375" style="14" customWidth="1"/>
    <col min="7" max="7" width="11" style="2" customWidth="1"/>
    <col min="8" max="8" width="11.7109375" style="14" customWidth="1"/>
    <col min="9" max="9" width="11" style="1" customWidth="1"/>
    <col min="10" max="10" width="11.7109375" style="1" customWidth="1"/>
    <col min="11" max="11" width="11" style="1" customWidth="1"/>
    <col min="12" max="12" width="11.7109375" style="1" customWidth="1"/>
    <col min="13" max="18" width="11.42578125" style="1"/>
    <col min="19" max="19" width="4.42578125" style="1" bestFit="1" customWidth="1"/>
    <col min="20" max="20" width="11.42578125" style="1"/>
    <col min="21" max="21" width="80.28515625" style="2" customWidth="1"/>
    <col min="22" max="16384" width="11.42578125" style="2"/>
  </cols>
  <sheetData>
    <row r="1" spans="2:21" x14ac:dyDescent="0.2">
      <c r="B1" s="60" t="s">
        <v>30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2:21" x14ac:dyDescent="0.2">
      <c r="B2" s="16"/>
      <c r="C2" s="8"/>
      <c r="D2" s="8"/>
      <c r="E2" s="8"/>
      <c r="F2" s="7"/>
      <c r="G2" s="8"/>
      <c r="H2" s="7"/>
      <c r="I2" s="8"/>
      <c r="K2" s="8"/>
    </row>
    <row r="3" spans="2:21" x14ac:dyDescent="0.2">
      <c r="B3" s="61" t="s">
        <v>0</v>
      </c>
      <c r="C3" s="63" t="s">
        <v>29</v>
      </c>
      <c r="D3" s="64"/>
      <c r="E3" s="64"/>
      <c r="F3" s="64"/>
      <c r="G3" s="64"/>
      <c r="H3" s="64"/>
      <c r="I3" s="64"/>
      <c r="J3" s="64"/>
      <c r="K3" s="64"/>
      <c r="L3" s="64"/>
    </row>
    <row r="4" spans="2:21" x14ac:dyDescent="0.2">
      <c r="B4" s="62"/>
      <c r="C4" s="55">
        <v>2019</v>
      </c>
      <c r="D4" s="55" t="s">
        <v>1</v>
      </c>
      <c r="E4" s="56">
        <v>2020</v>
      </c>
      <c r="F4" s="57" t="s">
        <v>1</v>
      </c>
      <c r="G4" s="55">
        <v>2021</v>
      </c>
      <c r="H4" s="56" t="s">
        <v>1</v>
      </c>
      <c r="I4" s="57">
        <v>2022</v>
      </c>
      <c r="J4" s="55" t="s">
        <v>1</v>
      </c>
      <c r="K4" s="58">
        <v>2023</v>
      </c>
      <c r="L4" s="56" t="s">
        <v>1</v>
      </c>
    </row>
    <row r="5" spans="2:21" x14ac:dyDescent="0.2">
      <c r="B5" s="50"/>
      <c r="C5" s="51"/>
      <c r="D5" s="52"/>
      <c r="E5" s="51"/>
      <c r="F5" s="52"/>
      <c r="G5" s="51"/>
      <c r="H5" s="52"/>
      <c r="I5" s="51"/>
      <c r="J5" s="53"/>
      <c r="K5" s="51"/>
      <c r="L5" s="54"/>
    </row>
    <row r="6" spans="2:21" x14ac:dyDescent="0.2">
      <c r="B6" s="23" t="s">
        <v>2</v>
      </c>
      <c r="C6" s="24">
        <v>550</v>
      </c>
      <c r="D6" s="4">
        <v>100</v>
      </c>
      <c r="E6" s="24">
        <v>948</v>
      </c>
      <c r="F6" s="4">
        <v>100</v>
      </c>
      <c r="G6" s="24">
        <v>398</v>
      </c>
      <c r="H6" s="4">
        <v>100</v>
      </c>
      <c r="I6" s="25">
        <v>352</v>
      </c>
      <c r="J6" s="46">
        <v>100</v>
      </c>
      <c r="K6" s="40">
        <v>429</v>
      </c>
      <c r="L6" s="26">
        <v>100</v>
      </c>
    </row>
    <row r="7" spans="2:21" x14ac:dyDescent="0.2">
      <c r="B7" s="23"/>
      <c r="C7" s="24"/>
      <c r="D7" s="4"/>
      <c r="E7" s="24"/>
      <c r="F7" s="4"/>
      <c r="G7" s="24"/>
      <c r="H7" s="4"/>
      <c r="I7" s="25"/>
      <c r="J7" s="46"/>
      <c r="K7" s="40"/>
      <c r="L7" s="26"/>
    </row>
    <row r="8" spans="2:21" x14ac:dyDescent="0.2">
      <c r="B8" s="8" t="s">
        <v>3</v>
      </c>
      <c r="C8" s="27">
        <v>12</v>
      </c>
      <c r="D8" s="6">
        <f>+(C8*100)/$C$6</f>
        <v>2.1818181818181817</v>
      </c>
      <c r="E8" s="27">
        <v>14</v>
      </c>
      <c r="F8" s="6">
        <f>+(E8*100)/$E$6</f>
        <v>1.4767932489451476</v>
      </c>
      <c r="G8" s="28">
        <v>10</v>
      </c>
      <c r="H8" s="29">
        <f>+(G8*100)/$G$6</f>
        <v>2.512562814070352</v>
      </c>
      <c r="I8" s="28">
        <v>10</v>
      </c>
      <c r="J8" s="47">
        <f>+(I8*100)/$I$6</f>
        <v>2.8409090909090908</v>
      </c>
      <c r="K8" s="41">
        <v>5</v>
      </c>
      <c r="L8" s="29">
        <f>+(K8*100)/$K$6</f>
        <v>1.1655011655011656</v>
      </c>
      <c r="S8" s="12"/>
    </row>
    <row r="9" spans="2:21" x14ac:dyDescent="0.2">
      <c r="B9" s="8" t="s">
        <v>4</v>
      </c>
      <c r="C9" s="27">
        <v>22</v>
      </c>
      <c r="D9" s="6">
        <f>+(C9*100)/$C$6</f>
        <v>4</v>
      </c>
      <c r="E9" s="27">
        <v>86</v>
      </c>
      <c r="F9" s="6">
        <f t="shared" ref="F9:F29" si="0">+(E9*100)/$E$6</f>
        <v>9.071729957805907</v>
      </c>
      <c r="G9" s="28">
        <v>28</v>
      </c>
      <c r="H9" s="29">
        <f t="shared" ref="H9:H29" si="1">+(G9*100)/$G$6</f>
        <v>7.0351758793969852</v>
      </c>
      <c r="I9" s="28">
        <v>21</v>
      </c>
      <c r="J9" s="47">
        <f t="shared" ref="J9:J27" si="2">+(I9*100)/$I$6</f>
        <v>5.9659090909090908</v>
      </c>
      <c r="K9" s="41">
        <v>30</v>
      </c>
      <c r="L9" s="29">
        <f t="shared" ref="L9:L27" si="3">+(K9*100)/$K$6</f>
        <v>6.9930069930069934</v>
      </c>
      <c r="S9" s="12"/>
    </row>
    <row r="10" spans="2:21" x14ac:dyDescent="0.2">
      <c r="B10" s="8" t="s">
        <v>5</v>
      </c>
      <c r="C10" s="27">
        <v>3</v>
      </c>
      <c r="D10" s="6">
        <f>+(C10*100)/$C$6</f>
        <v>0.54545454545454541</v>
      </c>
      <c r="E10" s="27">
        <v>5</v>
      </c>
      <c r="F10" s="6">
        <f t="shared" si="0"/>
        <v>0.52742616033755274</v>
      </c>
      <c r="G10" s="28">
        <v>8</v>
      </c>
      <c r="H10" s="29">
        <f t="shared" si="1"/>
        <v>2.0100502512562812</v>
      </c>
      <c r="I10" s="28">
        <v>3</v>
      </c>
      <c r="J10" s="47">
        <f t="shared" si="2"/>
        <v>0.85227272727272729</v>
      </c>
      <c r="K10" s="41">
        <v>6</v>
      </c>
      <c r="L10" s="29">
        <f t="shared" si="3"/>
        <v>1.3986013986013985</v>
      </c>
      <c r="S10" s="12"/>
    </row>
    <row r="11" spans="2:21" x14ac:dyDescent="0.2">
      <c r="B11" s="8" t="s">
        <v>6</v>
      </c>
      <c r="C11" s="27"/>
      <c r="D11" s="21"/>
      <c r="E11" s="27"/>
      <c r="F11" s="21"/>
      <c r="G11" s="28"/>
      <c r="H11" s="21"/>
      <c r="I11" s="28"/>
      <c r="J11" s="47"/>
      <c r="K11" s="41"/>
      <c r="L11" s="29"/>
      <c r="S11" s="12"/>
    </row>
    <row r="12" spans="2:21" x14ac:dyDescent="0.2">
      <c r="B12" s="8" t="s">
        <v>7</v>
      </c>
      <c r="C12" s="27">
        <v>41</v>
      </c>
      <c r="D12" s="6">
        <f t="shared" ref="D12:D18" si="4">+(C12*100)/$C$6</f>
        <v>7.4545454545454541</v>
      </c>
      <c r="E12" s="27">
        <v>50</v>
      </c>
      <c r="F12" s="6">
        <f t="shared" si="0"/>
        <v>5.2742616033755274</v>
      </c>
      <c r="G12" s="28">
        <v>45</v>
      </c>
      <c r="H12" s="29">
        <f t="shared" si="1"/>
        <v>11.306532663316583</v>
      </c>
      <c r="I12" s="28">
        <v>24</v>
      </c>
      <c r="J12" s="47">
        <f t="shared" si="2"/>
        <v>6.8181818181818183</v>
      </c>
      <c r="K12" s="41">
        <v>35</v>
      </c>
      <c r="L12" s="29">
        <f t="shared" si="3"/>
        <v>8.1585081585081589</v>
      </c>
    </row>
    <row r="13" spans="2:21" x14ac:dyDescent="0.2">
      <c r="B13" s="8" t="s">
        <v>8</v>
      </c>
      <c r="C13" s="27">
        <v>105</v>
      </c>
      <c r="D13" s="6">
        <f t="shared" si="4"/>
        <v>19.09090909090909</v>
      </c>
      <c r="E13" s="27">
        <v>156</v>
      </c>
      <c r="F13" s="6">
        <f t="shared" si="0"/>
        <v>16.455696202531644</v>
      </c>
      <c r="G13" s="28">
        <v>90</v>
      </c>
      <c r="H13" s="29">
        <f t="shared" si="1"/>
        <v>22.613065326633166</v>
      </c>
      <c r="I13" s="28">
        <v>107</v>
      </c>
      <c r="J13" s="47">
        <f t="shared" si="2"/>
        <v>30.397727272727273</v>
      </c>
      <c r="K13" s="41">
        <v>92</v>
      </c>
      <c r="L13" s="29">
        <f t="shared" si="3"/>
        <v>21.445221445221446</v>
      </c>
    </row>
    <row r="14" spans="2:21" x14ac:dyDescent="0.2">
      <c r="B14" s="8" t="s">
        <v>9</v>
      </c>
      <c r="C14" s="27">
        <v>6</v>
      </c>
      <c r="D14" s="6">
        <f t="shared" si="4"/>
        <v>1.0909090909090908</v>
      </c>
      <c r="E14" s="27">
        <v>8</v>
      </c>
      <c r="F14" s="6">
        <f t="shared" si="0"/>
        <v>0.84388185654008441</v>
      </c>
      <c r="G14" s="28">
        <v>12</v>
      </c>
      <c r="H14" s="29">
        <f t="shared" si="1"/>
        <v>3.0150753768844223</v>
      </c>
      <c r="I14" s="28">
        <v>10</v>
      </c>
      <c r="J14" s="47">
        <f t="shared" si="2"/>
        <v>2.8409090909090908</v>
      </c>
      <c r="K14" s="41">
        <v>4</v>
      </c>
      <c r="L14" s="29">
        <f t="shared" si="3"/>
        <v>0.93240093240093236</v>
      </c>
    </row>
    <row r="15" spans="2:21" x14ac:dyDescent="0.2">
      <c r="B15" s="8" t="s">
        <v>10</v>
      </c>
      <c r="C15" s="27">
        <v>26</v>
      </c>
      <c r="D15" s="6">
        <f t="shared" si="4"/>
        <v>4.7272727272727275</v>
      </c>
      <c r="E15" s="27">
        <v>21</v>
      </c>
      <c r="F15" s="6">
        <f t="shared" si="0"/>
        <v>2.2151898734177213</v>
      </c>
      <c r="G15" s="28">
        <v>9</v>
      </c>
      <c r="H15" s="29">
        <f t="shared" si="1"/>
        <v>2.2613065326633164</v>
      </c>
      <c r="I15" s="30">
        <v>8</v>
      </c>
      <c r="J15" s="47">
        <f t="shared" si="2"/>
        <v>2.2727272727272729</v>
      </c>
      <c r="K15" s="42">
        <v>8</v>
      </c>
      <c r="L15" s="29">
        <f t="shared" si="3"/>
        <v>1.8648018648018647</v>
      </c>
      <c r="U15" s="9"/>
    </row>
    <row r="16" spans="2:21" x14ac:dyDescent="0.2">
      <c r="B16" s="8" t="s">
        <v>11</v>
      </c>
      <c r="C16" s="27">
        <v>7</v>
      </c>
      <c r="D16" s="6">
        <f t="shared" si="4"/>
        <v>1.2727272727272727</v>
      </c>
      <c r="E16" s="27">
        <v>9</v>
      </c>
      <c r="F16" s="6">
        <f t="shared" si="0"/>
        <v>0.94936708860759489</v>
      </c>
      <c r="G16" s="28">
        <v>5</v>
      </c>
      <c r="H16" s="29">
        <f t="shared" si="1"/>
        <v>1.256281407035176</v>
      </c>
      <c r="I16" s="28">
        <v>6</v>
      </c>
      <c r="J16" s="47">
        <f t="shared" si="2"/>
        <v>1.7045454545454546</v>
      </c>
      <c r="K16" s="41">
        <v>2</v>
      </c>
      <c r="L16" s="29">
        <f t="shared" si="3"/>
        <v>0.46620046620046618</v>
      </c>
      <c r="U16" s="9"/>
    </row>
    <row r="17" spans="2:24" x14ac:dyDescent="0.2">
      <c r="B17" s="8" t="s">
        <v>12</v>
      </c>
      <c r="C17" s="27">
        <v>1</v>
      </c>
      <c r="D17" s="6">
        <f t="shared" si="4"/>
        <v>0.18181818181818182</v>
      </c>
      <c r="E17" s="31" t="s">
        <v>13</v>
      </c>
      <c r="F17" s="21" t="s">
        <v>13</v>
      </c>
      <c r="G17" s="28">
        <v>2</v>
      </c>
      <c r="H17" s="29">
        <f t="shared" si="1"/>
        <v>0.50251256281407031</v>
      </c>
      <c r="I17" s="28">
        <v>1</v>
      </c>
      <c r="J17" s="47">
        <f t="shared" si="2"/>
        <v>0.28409090909090912</v>
      </c>
      <c r="K17" s="41">
        <v>2</v>
      </c>
      <c r="L17" s="29">
        <f t="shared" si="3"/>
        <v>0.46620046620046618</v>
      </c>
      <c r="U17" s="9"/>
    </row>
    <row r="18" spans="2:24" x14ac:dyDescent="0.2">
      <c r="B18" s="8" t="s">
        <v>14</v>
      </c>
      <c r="C18" s="27">
        <v>7</v>
      </c>
      <c r="D18" s="6">
        <f t="shared" si="4"/>
        <v>1.2727272727272727</v>
      </c>
      <c r="E18" s="27">
        <v>10</v>
      </c>
      <c r="F18" s="6">
        <f t="shared" si="0"/>
        <v>1.0548523206751055</v>
      </c>
      <c r="G18" s="28">
        <v>8</v>
      </c>
      <c r="H18" s="29">
        <f t="shared" si="1"/>
        <v>2.0100502512562812</v>
      </c>
      <c r="I18" s="28">
        <v>4</v>
      </c>
      <c r="J18" s="47">
        <f t="shared" si="2"/>
        <v>1.1363636363636365</v>
      </c>
      <c r="K18" s="41">
        <v>7</v>
      </c>
      <c r="L18" s="29">
        <f t="shared" si="3"/>
        <v>1.6317016317016317</v>
      </c>
    </row>
    <row r="19" spans="2:24" x14ac:dyDescent="0.2">
      <c r="B19" s="8" t="s">
        <v>15</v>
      </c>
      <c r="C19" s="27"/>
      <c r="D19" s="21"/>
      <c r="E19" s="27"/>
      <c r="F19" s="21"/>
      <c r="G19" s="28"/>
      <c r="H19" s="21"/>
      <c r="I19" s="28"/>
      <c r="J19" s="47"/>
      <c r="K19" s="41"/>
      <c r="L19" s="29"/>
    </row>
    <row r="20" spans="2:24" x14ac:dyDescent="0.2">
      <c r="B20" s="8" t="s">
        <v>16</v>
      </c>
      <c r="C20" s="27">
        <v>23</v>
      </c>
      <c r="D20" s="6">
        <f>+(C20*100)/$C$6</f>
        <v>4.1818181818181817</v>
      </c>
      <c r="E20" s="27">
        <v>18</v>
      </c>
      <c r="F20" s="6">
        <f t="shared" si="0"/>
        <v>1.8987341772151898</v>
      </c>
      <c r="G20" s="28">
        <v>12</v>
      </c>
      <c r="H20" s="29">
        <f t="shared" si="1"/>
        <v>3.0150753768844223</v>
      </c>
      <c r="I20" s="28">
        <v>11</v>
      </c>
      <c r="J20" s="47">
        <f t="shared" si="2"/>
        <v>3.125</v>
      </c>
      <c r="K20" s="41">
        <v>24</v>
      </c>
      <c r="L20" s="29">
        <f t="shared" si="3"/>
        <v>5.5944055944055942</v>
      </c>
    </row>
    <row r="21" spans="2:24" x14ac:dyDescent="0.2">
      <c r="B21" s="8" t="s">
        <v>17</v>
      </c>
      <c r="C21" s="27">
        <v>3</v>
      </c>
      <c r="D21" s="6">
        <f>+(C21*100)/$C$6</f>
        <v>0.54545454545454541</v>
      </c>
      <c r="E21" s="27">
        <v>5</v>
      </c>
      <c r="F21" s="6">
        <f t="shared" si="0"/>
        <v>0.52742616033755274</v>
      </c>
      <c r="G21" s="28">
        <v>2</v>
      </c>
      <c r="H21" s="29">
        <f t="shared" si="1"/>
        <v>0.50251256281407031</v>
      </c>
      <c r="I21" s="28">
        <v>4</v>
      </c>
      <c r="J21" s="47">
        <f t="shared" si="2"/>
        <v>1.1363636363636365</v>
      </c>
      <c r="K21" s="41">
        <v>4</v>
      </c>
      <c r="L21" s="29">
        <f t="shared" si="3"/>
        <v>0.93240093240093236</v>
      </c>
    </row>
    <row r="22" spans="2:24" x14ac:dyDescent="0.2">
      <c r="B22" s="8" t="s">
        <v>21</v>
      </c>
      <c r="C22" s="32">
        <v>9</v>
      </c>
      <c r="D22" s="6">
        <f>+(C22*100)/$C$6</f>
        <v>1.6363636363636365</v>
      </c>
      <c r="E22" s="27">
        <v>4</v>
      </c>
      <c r="F22" s="6">
        <f>+(E22*100)/$E$6</f>
        <v>0.4219409282700422</v>
      </c>
      <c r="G22" s="28">
        <v>2</v>
      </c>
      <c r="H22" s="29">
        <f>+(G22*100)/$G$6</f>
        <v>0.50251256281407031</v>
      </c>
      <c r="I22" s="30">
        <v>1</v>
      </c>
      <c r="J22" s="48">
        <f>+(I22*100)/$I$6</f>
        <v>0.28409090909090912</v>
      </c>
      <c r="K22" s="43">
        <v>3</v>
      </c>
      <c r="L22" s="29">
        <f t="shared" si="3"/>
        <v>0.69930069930069927</v>
      </c>
    </row>
    <row r="23" spans="2:24" x14ac:dyDescent="0.2">
      <c r="B23" s="8" t="s">
        <v>18</v>
      </c>
      <c r="C23" s="27">
        <v>5</v>
      </c>
      <c r="D23" s="6">
        <f>+(C23*100)/$C$6</f>
        <v>0.90909090909090906</v>
      </c>
      <c r="E23" s="27">
        <v>4</v>
      </c>
      <c r="F23" s="6">
        <f t="shared" si="0"/>
        <v>0.4219409282700422</v>
      </c>
      <c r="G23" s="28">
        <v>4</v>
      </c>
      <c r="H23" s="29">
        <f t="shared" si="1"/>
        <v>1.0050251256281406</v>
      </c>
      <c r="I23" s="28">
        <v>7</v>
      </c>
      <c r="J23" s="47">
        <f t="shared" si="2"/>
        <v>1.9886363636363635</v>
      </c>
      <c r="K23" s="41">
        <v>14</v>
      </c>
      <c r="L23" s="29">
        <f t="shared" si="3"/>
        <v>3.2634032634032635</v>
      </c>
    </row>
    <row r="24" spans="2:24" x14ac:dyDescent="0.2">
      <c r="B24" s="8" t="s">
        <v>25</v>
      </c>
      <c r="C24" s="32" t="s">
        <v>13</v>
      </c>
      <c r="D24" s="32" t="s">
        <v>13</v>
      </c>
      <c r="E24" s="32" t="s">
        <v>13</v>
      </c>
      <c r="F24" s="32" t="s">
        <v>13</v>
      </c>
      <c r="G24" s="32" t="s">
        <v>13</v>
      </c>
      <c r="H24" s="32" t="s">
        <v>13</v>
      </c>
      <c r="I24" s="28">
        <v>22</v>
      </c>
      <c r="J24" s="47">
        <f t="shared" si="2"/>
        <v>6.25</v>
      </c>
      <c r="K24" s="41">
        <v>23</v>
      </c>
      <c r="L24" s="29">
        <f t="shared" si="3"/>
        <v>5.3613053613053614</v>
      </c>
    </row>
    <row r="25" spans="2:24" x14ac:dyDescent="0.2">
      <c r="B25" s="8" t="s">
        <v>19</v>
      </c>
      <c r="C25" s="27">
        <v>104</v>
      </c>
      <c r="D25" s="6">
        <f>+(C25*100)/$C$6</f>
        <v>18.90909090909091</v>
      </c>
      <c r="E25" s="27">
        <v>305</v>
      </c>
      <c r="F25" s="6">
        <f t="shared" si="0"/>
        <v>32.172995780590718</v>
      </c>
      <c r="G25" s="34" t="s">
        <v>13</v>
      </c>
      <c r="H25" s="33" t="s">
        <v>13</v>
      </c>
      <c r="I25" s="34">
        <v>1</v>
      </c>
      <c r="J25" s="47">
        <f t="shared" si="2"/>
        <v>0.28409090909090912</v>
      </c>
      <c r="K25" s="44">
        <v>28</v>
      </c>
      <c r="L25" s="29">
        <f t="shared" si="3"/>
        <v>6.526806526806527</v>
      </c>
    </row>
    <row r="26" spans="2:24" x14ac:dyDescent="0.2">
      <c r="B26" s="8" t="s">
        <v>20</v>
      </c>
      <c r="C26" s="27">
        <v>1</v>
      </c>
      <c r="D26" s="6">
        <f>+(C26*100)/$C$6</f>
        <v>0.18181818181818182</v>
      </c>
      <c r="E26" s="27">
        <v>1</v>
      </c>
      <c r="F26" s="6">
        <f t="shared" si="0"/>
        <v>0.10548523206751055</v>
      </c>
      <c r="G26" s="28">
        <v>4</v>
      </c>
      <c r="H26" s="29">
        <f t="shared" si="1"/>
        <v>1.0050251256281406</v>
      </c>
      <c r="I26" s="30">
        <v>5</v>
      </c>
      <c r="J26" s="47">
        <f t="shared" si="2"/>
        <v>1.4204545454545454</v>
      </c>
      <c r="K26" s="43">
        <v>1</v>
      </c>
      <c r="L26" s="29">
        <f t="shared" si="3"/>
        <v>0.23310023310023309</v>
      </c>
    </row>
    <row r="27" spans="2:24" x14ac:dyDescent="0.2">
      <c r="B27" s="8" t="s">
        <v>24</v>
      </c>
      <c r="C27" s="27">
        <v>123</v>
      </c>
      <c r="D27" s="6">
        <f>+(C27*100)/$C$6</f>
        <v>22.363636363636363</v>
      </c>
      <c r="E27" s="27">
        <v>219</v>
      </c>
      <c r="F27" s="6">
        <f t="shared" si="0"/>
        <v>23.101265822784811</v>
      </c>
      <c r="G27" s="28">
        <v>133</v>
      </c>
      <c r="H27" s="29">
        <f t="shared" si="1"/>
        <v>33.417085427135682</v>
      </c>
      <c r="I27" s="30">
        <v>107</v>
      </c>
      <c r="J27" s="48">
        <f t="shared" si="2"/>
        <v>30.397727272727273</v>
      </c>
      <c r="K27" s="43">
        <v>141</v>
      </c>
      <c r="L27" s="29">
        <f t="shared" si="3"/>
        <v>32.867132867132867</v>
      </c>
    </row>
    <row r="28" spans="2:24" x14ac:dyDescent="0.2">
      <c r="B28" s="8" t="s">
        <v>22</v>
      </c>
      <c r="C28" s="32">
        <v>1</v>
      </c>
      <c r="D28" s="6">
        <f>+(C28*100)/$C$6</f>
        <v>0.18181818181818182</v>
      </c>
      <c r="E28" s="32">
        <v>2</v>
      </c>
      <c r="F28" s="6">
        <f t="shared" si="0"/>
        <v>0.2109704641350211</v>
      </c>
      <c r="G28" s="28">
        <v>1</v>
      </c>
      <c r="H28" s="29">
        <f t="shared" si="1"/>
        <v>0.25125628140703515</v>
      </c>
      <c r="I28" s="30" t="s">
        <v>13</v>
      </c>
      <c r="J28" s="48" t="s">
        <v>13</v>
      </c>
      <c r="K28" s="43" t="s">
        <v>13</v>
      </c>
      <c r="L28" s="33" t="s">
        <v>13</v>
      </c>
    </row>
    <row r="29" spans="2:24" x14ac:dyDescent="0.2">
      <c r="B29" s="8" t="s">
        <v>23</v>
      </c>
      <c r="C29" s="27">
        <v>51</v>
      </c>
      <c r="D29" s="6">
        <f>+(C29*100)/$C$6</f>
        <v>9.2727272727272734</v>
      </c>
      <c r="E29" s="27">
        <v>31</v>
      </c>
      <c r="F29" s="6">
        <f t="shared" si="0"/>
        <v>3.2700421940928268</v>
      </c>
      <c r="G29" s="28">
        <v>23</v>
      </c>
      <c r="H29" s="29">
        <f t="shared" si="1"/>
        <v>5.7788944723618094</v>
      </c>
      <c r="I29" s="30" t="s">
        <v>13</v>
      </c>
      <c r="J29" s="48" t="s">
        <v>13</v>
      </c>
      <c r="K29" s="43" t="s">
        <v>13</v>
      </c>
      <c r="L29" s="33" t="s">
        <v>13</v>
      </c>
    </row>
    <row r="30" spans="2:24" x14ac:dyDescent="0.2">
      <c r="B30" s="3"/>
      <c r="C30" s="35"/>
      <c r="D30" s="36"/>
      <c r="E30" s="35"/>
      <c r="F30" s="36"/>
      <c r="G30" s="37"/>
      <c r="H30" s="36"/>
      <c r="I30" s="38"/>
      <c r="J30" s="49"/>
      <c r="K30" s="45"/>
      <c r="L30" s="39"/>
    </row>
    <row r="31" spans="2:24" x14ac:dyDescent="0.2">
      <c r="B31" s="8"/>
      <c r="C31" s="8"/>
      <c r="D31" s="7"/>
      <c r="E31" s="8"/>
      <c r="F31" s="7"/>
      <c r="G31" s="8"/>
      <c r="H31" s="7"/>
      <c r="I31" s="8"/>
      <c r="J31" s="10"/>
      <c r="K31" s="8"/>
      <c r="L31" s="10"/>
    </row>
    <row r="32" spans="2:24" x14ac:dyDescent="0.2">
      <c r="B32" s="59" t="s">
        <v>28</v>
      </c>
      <c r="C32" s="8"/>
      <c r="D32" s="8"/>
      <c r="E32" s="8"/>
      <c r="F32" s="7"/>
      <c r="G32" s="8"/>
      <c r="H32" s="7"/>
      <c r="I32" s="8"/>
      <c r="K32" s="8"/>
      <c r="U32" s="1"/>
      <c r="V32" s="1"/>
      <c r="W32" s="1"/>
      <c r="X32" s="1"/>
    </row>
    <row r="33" spans="2:24" x14ac:dyDescent="0.2">
      <c r="B33" s="17" t="s">
        <v>31</v>
      </c>
      <c r="C33" s="8"/>
      <c r="D33" s="8"/>
      <c r="E33" s="8"/>
      <c r="F33" s="7"/>
      <c r="G33" s="8"/>
      <c r="H33" s="7"/>
      <c r="I33" s="8"/>
      <c r="K33" s="8"/>
      <c r="U33" s="1"/>
      <c r="V33" s="1"/>
      <c r="W33" s="1"/>
      <c r="X33" s="1"/>
    </row>
    <row r="34" spans="2:24" x14ac:dyDescent="0.2">
      <c r="B34" s="8"/>
      <c r="C34" s="8"/>
      <c r="D34" s="8"/>
      <c r="E34" s="8"/>
      <c r="F34" s="7"/>
      <c r="G34" s="8"/>
      <c r="H34" s="7"/>
      <c r="U34" s="1"/>
      <c r="V34" s="1"/>
      <c r="W34" s="1"/>
      <c r="X34" s="1"/>
    </row>
    <row r="35" spans="2:24" x14ac:dyDescent="0.2">
      <c r="B35" s="1"/>
      <c r="C35" s="1"/>
      <c r="D35" s="1"/>
      <c r="E35" s="1"/>
      <c r="F35" s="11"/>
      <c r="G35" s="1"/>
      <c r="H35" s="11"/>
      <c r="U35" s="1"/>
      <c r="V35" s="1"/>
      <c r="W35" s="7"/>
      <c r="X35" s="1"/>
    </row>
    <row r="36" spans="2:24" x14ac:dyDescent="0.2">
      <c r="B36" s="1"/>
      <c r="C36" s="1"/>
      <c r="D36" s="1"/>
      <c r="E36" s="1"/>
      <c r="F36" s="11"/>
      <c r="G36" s="1"/>
      <c r="H36" s="11"/>
      <c r="U36" s="1"/>
      <c r="V36" s="1"/>
      <c r="W36" s="1"/>
      <c r="X36" s="1"/>
    </row>
    <row r="37" spans="2:24" x14ac:dyDescent="0.2">
      <c r="B37" s="1"/>
      <c r="C37" s="12"/>
      <c r="D37" s="12"/>
      <c r="E37" s="12"/>
      <c r="F37" s="11"/>
      <c r="G37" s="1"/>
      <c r="H37" s="11"/>
      <c r="U37" s="1"/>
      <c r="V37" s="1"/>
      <c r="W37" s="1"/>
      <c r="X37" s="1"/>
    </row>
    <row r="38" spans="2:24" x14ac:dyDescent="0.2">
      <c r="B38" s="8"/>
      <c r="C38" s="12"/>
      <c r="D38" s="12"/>
      <c r="E38" s="12"/>
      <c r="F38" s="11"/>
      <c r="G38" s="1"/>
      <c r="H38" s="11"/>
      <c r="U38" s="1"/>
      <c r="V38" s="1"/>
      <c r="W38" s="1"/>
      <c r="X38" s="1"/>
    </row>
    <row r="39" spans="2:24" x14ac:dyDescent="0.2">
      <c r="B39" s="1"/>
      <c r="C39" s="12"/>
      <c r="D39" s="12"/>
      <c r="E39" s="12"/>
      <c r="F39" s="11"/>
      <c r="G39" s="1"/>
      <c r="H39" s="11"/>
      <c r="I39" s="11"/>
      <c r="K39" s="11"/>
      <c r="U39" s="1"/>
      <c r="V39" s="1"/>
      <c r="W39" s="1"/>
      <c r="X39" s="1"/>
    </row>
    <row r="40" spans="2:24" x14ac:dyDescent="0.2">
      <c r="B40" s="1"/>
      <c r="C40" s="5" t="s">
        <v>3</v>
      </c>
      <c r="D40" s="7">
        <v>1.2</v>
      </c>
      <c r="E40" s="18"/>
      <c r="F40" s="11"/>
      <c r="G40" s="1"/>
      <c r="H40" s="11"/>
      <c r="I40" s="11"/>
      <c r="K40" s="11"/>
      <c r="U40" s="1"/>
      <c r="V40" s="1"/>
      <c r="W40" s="1"/>
      <c r="X40" s="1"/>
    </row>
    <row r="41" spans="2:24" x14ac:dyDescent="0.2">
      <c r="B41" s="1"/>
      <c r="C41" s="5" t="s">
        <v>4</v>
      </c>
      <c r="D41" s="7">
        <v>7</v>
      </c>
      <c r="E41" s="18"/>
      <c r="F41" s="11"/>
      <c r="G41" s="1"/>
      <c r="H41" s="11"/>
      <c r="I41" s="11"/>
      <c r="K41" s="11"/>
      <c r="U41" s="1"/>
      <c r="V41" s="1"/>
      <c r="W41" s="1"/>
      <c r="X41" s="1"/>
    </row>
    <row r="42" spans="2:24" x14ac:dyDescent="0.2">
      <c r="B42" s="1"/>
      <c r="C42" s="5" t="s">
        <v>5</v>
      </c>
      <c r="D42" s="7">
        <v>1.4</v>
      </c>
      <c r="E42" s="18"/>
      <c r="F42" s="11"/>
      <c r="G42" s="1"/>
      <c r="H42" s="11"/>
      <c r="I42" s="11"/>
      <c r="K42" s="11"/>
      <c r="U42" s="1"/>
      <c r="V42" s="1"/>
      <c r="W42" s="1"/>
      <c r="X42" s="1"/>
    </row>
    <row r="43" spans="2:24" x14ac:dyDescent="0.2">
      <c r="B43" s="1"/>
      <c r="C43" s="5" t="s">
        <v>26</v>
      </c>
      <c r="D43" s="7">
        <v>8.1999999999999993</v>
      </c>
      <c r="E43" s="18"/>
      <c r="F43" s="11"/>
      <c r="G43" s="1"/>
      <c r="H43" s="11"/>
      <c r="I43" s="11"/>
      <c r="K43" s="11"/>
      <c r="U43" s="1"/>
      <c r="V43" s="1"/>
      <c r="W43" s="1"/>
      <c r="X43" s="1"/>
    </row>
    <row r="44" spans="2:24" x14ac:dyDescent="0.2">
      <c r="B44" s="18"/>
      <c r="C44" s="5" t="s">
        <v>8</v>
      </c>
      <c r="D44" s="7">
        <v>21.4</v>
      </c>
      <c r="E44" s="18"/>
      <c r="F44" s="11"/>
      <c r="G44" s="1"/>
      <c r="H44" s="11"/>
      <c r="I44" s="11"/>
      <c r="K44" s="11"/>
      <c r="W44" s="1"/>
      <c r="X44" s="1"/>
    </row>
    <row r="45" spans="2:24" x14ac:dyDescent="0.2">
      <c r="B45" s="18"/>
      <c r="C45" s="5" t="s">
        <v>9</v>
      </c>
      <c r="D45" s="7">
        <v>0.9</v>
      </c>
      <c r="E45" s="18"/>
      <c r="F45" s="11"/>
      <c r="G45" s="1"/>
      <c r="H45" s="11"/>
      <c r="I45" s="13"/>
      <c r="K45" s="13"/>
      <c r="W45" s="1"/>
      <c r="X45" s="1"/>
    </row>
    <row r="46" spans="2:24" x14ac:dyDescent="0.2">
      <c r="B46" s="18"/>
      <c r="C46" s="5" t="s">
        <v>10</v>
      </c>
      <c r="D46" s="7">
        <v>1.9</v>
      </c>
      <c r="E46" s="18"/>
      <c r="F46" s="11"/>
      <c r="G46" s="1"/>
      <c r="H46" s="11"/>
      <c r="I46" s="11"/>
      <c r="K46" s="11"/>
      <c r="W46" s="1"/>
      <c r="X46" s="1"/>
    </row>
    <row r="47" spans="2:24" x14ac:dyDescent="0.2">
      <c r="B47" s="18"/>
      <c r="C47" s="5" t="s">
        <v>11</v>
      </c>
      <c r="D47" s="7">
        <v>0.5</v>
      </c>
      <c r="E47" s="18"/>
      <c r="F47" s="11"/>
      <c r="G47" s="1"/>
      <c r="H47" s="11"/>
      <c r="I47" s="11"/>
      <c r="K47" s="11"/>
      <c r="W47" s="1"/>
      <c r="X47" s="1"/>
    </row>
    <row r="48" spans="2:24" x14ac:dyDescent="0.2">
      <c r="B48" s="18"/>
      <c r="C48" s="5" t="s">
        <v>12</v>
      </c>
      <c r="D48" s="7">
        <v>0.5</v>
      </c>
      <c r="E48" s="18"/>
      <c r="F48" s="11"/>
      <c r="G48" s="1"/>
      <c r="H48" s="11"/>
      <c r="I48" s="11"/>
      <c r="K48" s="11"/>
      <c r="W48" s="1"/>
      <c r="X48" s="1"/>
    </row>
    <row r="49" spans="2:24" x14ac:dyDescent="0.2">
      <c r="B49" s="18"/>
      <c r="C49" s="5" t="s">
        <v>14</v>
      </c>
      <c r="D49" s="7">
        <v>1.6</v>
      </c>
      <c r="E49" s="18"/>
      <c r="F49" s="11"/>
      <c r="G49" s="1"/>
      <c r="H49" s="11"/>
      <c r="I49" s="11"/>
      <c r="K49" s="11"/>
      <c r="W49" s="1"/>
      <c r="X49" s="1"/>
    </row>
    <row r="50" spans="2:24" ht="12" customHeight="1" x14ac:dyDescent="0.2">
      <c r="B50" s="18"/>
      <c r="C50" s="22" t="s">
        <v>27</v>
      </c>
      <c r="D50" s="7">
        <v>5.6</v>
      </c>
      <c r="E50" s="18"/>
      <c r="F50" s="11"/>
      <c r="G50" s="1"/>
      <c r="H50" s="11"/>
      <c r="I50" s="11"/>
      <c r="K50" s="11"/>
      <c r="W50" s="1"/>
      <c r="X50" s="1"/>
    </row>
    <row r="51" spans="2:24" x14ac:dyDescent="0.2">
      <c r="B51" s="18"/>
      <c r="C51" s="5" t="s">
        <v>17</v>
      </c>
      <c r="D51" s="7">
        <v>0.9</v>
      </c>
      <c r="E51" s="18"/>
      <c r="F51" s="11"/>
      <c r="G51" s="1"/>
      <c r="H51" s="11"/>
      <c r="I51" s="11"/>
      <c r="K51" s="11"/>
      <c r="W51" s="1"/>
      <c r="X51" s="1"/>
    </row>
    <row r="52" spans="2:24" x14ac:dyDescent="0.2">
      <c r="B52" s="18"/>
      <c r="C52" s="5" t="s">
        <v>21</v>
      </c>
      <c r="D52" s="15">
        <v>0.7</v>
      </c>
      <c r="E52" s="18"/>
      <c r="F52" s="11"/>
      <c r="G52" s="1"/>
      <c r="H52" s="11"/>
      <c r="I52" s="11"/>
      <c r="K52" s="11"/>
      <c r="W52" s="1"/>
      <c r="X52" s="1"/>
    </row>
    <row r="53" spans="2:24" x14ac:dyDescent="0.2">
      <c r="B53" s="18"/>
      <c r="C53" s="5" t="s">
        <v>18</v>
      </c>
      <c r="D53" s="7">
        <v>3.3</v>
      </c>
      <c r="E53" s="18"/>
      <c r="F53" s="11"/>
      <c r="G53" s="1"/>
      <c r="H53" s="11"/>
      <c r="I53" s="11"/>
      <c r="K53" s="11"/>
      <c r="W53" s="1"/>
      <c r="X53" s="1"/>
    </row>
    <row r="54" spans="2:24" x14ac:dyDescent="0.2">
      <c r="B54" s="18"/>
      <c r="C54" s="5" t="s">
        <v>25</v>
      </c>
      <c r="D54" s="7">
        <v>5.4</v>
      </c>
      <c r="E54" s="18"/>
      <c r="F54" s="11"/>
      <c r="G54" s="1"/>
      <c r="H54" s="11"/>
      <c r="I54" s="11"/>
      <c r="K54" s="11"/>
      <c r="W54" s="1"/>
      <c r="X54" s="1"/>
    </row>
    <row r="55" spans="2:24" x14ac:dyDescent="0.2">
      <c r="B55" s="18"/>
      <c r="C55" s="5" t="s">
        <v>19</v>
      </c>
      <c r="D55" s="7">
        <v>6.5</v>
      </c>
      <c r="E55" s="18"/>
      <c r="F55" s="11"/>
      <c r="G55" s="1"/>
      <c r="H55" s="11"/>
      <c r="I55" s="11"/>
      <c r="K55" s="11"/>
      <c r="W55" s="1"/>
      <c r="X55" s="1"/>
    </row>
    <row r="56" spans="2:24" x14ac:dyDescent="0.2">
      <c r="B56" s="18"/>
      <c r="C56" s="5" t="s">
        <v>20</v>
      </c>
      <c r="D56" s="15">
        <v>0.2</v>
      </c>
      <c r="E56" s="18"/>
      <c r="F56" s="11"/>
      <c r="G56" s="1"/>
      <c r="H56" s="11"/>
      <c r="I56" s="11"/>
      <c r="K56" s="11"/>
      <c r="W56" s="1"/>
      <c r="X56" s="1"/>
    </row>
    <row r="57" spans="2:24" x14ac:dyDescent="0.2">
      <c r="B57" s="18"/>
      <c r="C57" s="5" t="s">
        <v>24</v>
      </c>
      <c r="D57" s="15">
        <v>32.9</v>
      </c>
      <c r="E57" s="18"/>
      <c r="F57" s="11"/>
      <c r="G57" s="1"/>
      <c r="H57" s="11"/>
      <c r="I57" s="13"/>
      <c r="K57" s="13"/>
      <c r="W57" s="1"/>
      <c r="X57" s="1"/>
    </row>
    <row r="58" spans="2:24" x14ac:dyDescent="0.2">
      <c r="B58" s="18"/>
      <c r="C58" s="20"/>
      <c r="D58" s="19" t="e">
        <f>+(C58*100)/#REF!</f>
        <v>#REF!</v>
      </c>
      <c r="E58" s="18"/>
      <c r="F58" s="11"/>
      <c r="G58" s="1"/>
      <c r="H58" s="11"/>
      <c r="W58" s="1"/>
      <c r="X58" s="1"/>
    </row>
    <row r="59" spans="2:24" x14ac:dyDescent="0.2">
      <c r="B59" s="18"/>
      <c r="C59" s="20"/>
      <c r="D59" s="19" t="e">
        <f>+(C59*100)/#REF!</f>
        <v>#REF!</v>
      </c>
      <c r="E59" s="18"/>
      <c r="F59" s="11"/>
      <c r="G59" s="1"/>
      <c r="H59" s="11"/>
      <c r="W59" s="1"/>
      <c r="X59" s="1"/>
    </row>
    <row r="60" spans="2:24" x14ac:dyDescent="0.2">
      <c r="B60" s="18"/>
      <c r="C60" s="20"/>
      <c r="D60" s="18"/>
      <c r="E60" s="18"/>
      <c r="F60" s="11"/>
      <c r="G60" s="1"/>
      <c r="H60" s="11"/>
      <c r="W60" s="1"/>
      <c r="X60" s="1"/>
    </row>
    <row r="61" spans="2:24" x14ac:dyDescent="0.2">
      <c r="B61" s="18"/>
      <c r="C61" s="8"/>
      <c r="D61" s="8"/>
      <c r="E61" s="12"/>
      <c r="F61" s="11"/>
      <c r="G61" s="1"/>
      <c r="H61" s="11"/>
      <c r="W61" s="1"/>
      <c r="X61" s="1"/>
    </row>
    <row r="62" spans="2:24" x14ac:dyDescent="0.2">
      <c r="B62" s="1"/>
      <c r="C62" s="8"/>
      <c r="D62" s="8"/>
      <c r="E62" s="1"/>
      <c r="F62" s="11"/>
      <c r="G62" s="1"/>
      <c r="H62" s="11"/>
      <c r="U62" s="1"/>
      <c r="V62" s="1"/>
      <c r="W62" s="1"/>
      <c r="X62" s="1"/>
    </row>
    <row r="63" spans="2:24" x14ac:dyDescent="0.2">
      <c r="B63" s="1"/>
      <c r="C63" s="8"/>
      <c r="D63" s="8"/>
      <c r="E63" s="1"/>
      <c r="F63" s="11"/>
      <c r="G63" s="1"/>
      <c r="H63" s="11"/>
      <c r="U63" s="1"/>
      <c r="V63" s="1"/>
      <c r="W63" s="1"/>
      <c r="X63" s="1"/>
    </row>
    <row r="64" spans="2:24" x14ac:dyDescent="0.2">
      <c r="B64" s="1"/>
      <c r="C64" s="8"/>
      <c r="D64" s="8"/>
      <c r="E64" s="1"/>
      <c r="F64" s="11"/>
      <c r="G64" s="1"/>
      <c r="H64" s="11"/>
      <c r="U64" s="1"/>
      <c r="V64" s="1"/>
      <c r="W64" s="1"/>
      <c r="X64" s="1"/>
    </row>
    <row r="65" spans="2:24" x14ac:dyDescent="0.2">
      <c r="B65" s="1"/>
      <c r="C65" s="8"/>
      <c r="D65" s="8"/>
      <c r="E65" s="1"/>
      <c r="F65" s="11"/>
      <c r="G65" s="1"/>
      <c r="H65" s="11"/>
      <c r="U65" s="1"/>
      <c r="V65" s="1"/>
      <c r="W65" s="1"/>
      <c r="X65" s="1"/>
    </row>
    <row r="66" spans="2:24" x14ac:dyDescent="0.2">
      <c r="B66" s="1"/>
      <c r="C66" s="8"/>
      <c r="D66" s="8"/>
      <c r="E66" s="1"/>
      <c r="F66" s="11"/>
      <c r="G66" s="1"/>
      <c r="H66" s="11"/>
      <c r="U66" s="1"/>
      <c r="V66" s="1"/>
      <c r="W66" s="1"/>
      <c r="X66" s="1"/>
    </row>
    <row r="67" spans="2:24" x14ac:dyDescent="0.2">
      <c r="B67" s="1"/>
      <c r="C67" s="8"/>
      <c r="D67" s="8"/>
      <c r="E67" s="1"/>
      <c r="F67" s="11"/>
      <c r="G67" s="1"/>
      <c r="H67" s="11"/>
      <c r="U67" s="1"/>
      <c r="V67" s="1"/>
      <c r="W67" s="1"/>
      <c r="X67" s="1"/>
    </row>
    <row r="68" spans="2:24" x14ac:dyDescent="0.2">
      <c r="B68" s="1"/>
      <c r="C68" s="8"/>
      <c r="D68" s="8"/>
      <c r="E68" s="1"/>
      <c r="F68" s="11"/>
      <c r="G68" s="1"/>
      <c r="H68" s="11"/>
      <c r="U68" s="1"/>
      <c r="V68" s="1"/>
      <c r="W68" s="1"/>
      <c r="X68" s="1"/>
    </row>
    <row r="69" spans="2:24" x14ac:dyDescent="0.2">
      <c r="B69" s="1"/>
      <c r="C69" s="8"/>
      <c r="D69" s="8"/>
      <c r="E69" s="1"/>
      <c r="F69" s="11"/>
      <c r="G69" s="1"/>
      <c r="H69" s="11"/>
      <c r="U69" s="1"/>
      <c r="V69" s="1"/>
      <c r="W69" s="1"/>
      <c r="X69" s="1"/>
    </row>
    <row r="70" spans="2:24" x14ac:dyDescent="0.2">
      <c r="B70" s="1"/>
      <c r="C70" s="8"/>
      <c r="D70" s="8"/>
      <c r="E70" s="1"/>
      <c r="F70" s="11"/>
      <c r="G70" s="1"/>
      <c r="H70" s="11"/>
      <c r="U70" s="1"/>
      <c r="V70" s="1"/>
      <c r="W70" s="1"/>
      <c r="X70" s="1"/>
    </row>
    <row r="71" spans="2:24" x14ac:dyDescent="0.2">
      <c r="B71" s="1"/>
      <c r="C71" s="8"/>
      <c r="D71" s="8"/>
      <c r="E71" s="1"/>
      <c r="F71" s="11"/>
      <c r="G71" s="1"/>
      <c r="H71" s="11"/>
      <c r="U71" s="1"/>
      <c r="V71" s="1"/>
      <c r="W71" s="1"/>
      <c r="X71" s="1"/>
    </row>
    <row r="72" spans="2:24" x14ac:dyDescent="0.2">
      <c r="B72" s="1"/>
      <c r="C72" s="8"/>
      <c r="D72" s="8"/>
      <c r="E72" s="1"/>
      <c r="F72" s="11"/>
      <c r="G72" s="1"/>
      <c r="H72" s="11"/>
      <c r="U72" s="1"/>
      <c r="V72" s="1"/>
      <c r="W72" s="1"/>
      <c r="X72" s="1"/>
    </row>
    <row r="73" spans="2:24" x14ac:dyDescent="0.2">
      <c r="B73" s="1"/>
      <c r="C73" s="8"/>
      <c r="D73" s="8"/>
      <c r="E73" s="1"/>
      <c r="F73" s="11"/>
      <c r="G73" s="1"/>
      <c r="H73" s="11"/>
      <c r="U73" s="1"/>
      <c r="V73" s="1"/>
      <c r="W73" s="1"/>
      <c r="X73" s="1"/>
    </row>
    <row r="74" spans="2:24" x14ac:dyDescent="0.2">
      <c r="B74" s="1"/>
      <c r="C74" s="8"/>
      <c r="D74" s="8"/>
      <c r="E74" s="1"/>
      <c r="F74" s="11"/>
      <c r="G74" s="1"/>
      <c r="H74" s="11"/>
      <c r="U74" s="1"/>
      <c r="V74" s="1"/>
      <c r="W74" s="1"/>
      <c r="X74" s="1"/>
    </row>
    <row r="75" spans="2:24" x14ac:dyDescent="0.2">
      <c r="B75" s="1"/>
      <c r="C75" s="8"/>
      <c r="D75" s="8"/>
      <c r="E75" s="1"/>
      <c r="F75" s="11"/>
      <c r="G75" s="1"/>
      <c r="H75" s="11"/>
      <c r="U75" s="1"/>
      <c r="V75" s="1"/>
      <c r="W75" s="1"/>
      <c r="X75" s="1"/>
    </row>
    <row r="76" spans="2:24" x14ac:dyDescent="0.2">
      <c r="B76" s="1"/>
      <c r="C76" s="8"/>
      <c r="D76" s="8"/>
      <c r="E76" s="1"/>
      <c r="F76" s="11"/>
      <c r="G76" s="1"/>
      <c r="H76" s="11"/>
      <c r="U76" s="1"/>
      <c r="V76" s="1"/>
      <c r="W76" s="1"/>
      <c r="X76" s="1"/>
    </row>
    <row r="77" spans="2:24" x14ac:dyDescent="0.2">
      <c r="B77" s="1"/>
      <c r="C77" s="8"/>
      <c r="D77" s="8"/>
      <c r="E77" s="1"/>
      <c r="F77" s="11"/>
      <c r="G77" s="1"/>
      <c r="H77" s="11"/>
      <c r="U77" s="1"/>
      <c r="V77" s="1"/>
      <c r="W77" s="1"/>
      <c r="X77" s="1"/>
    </row>
    <row r="78" spans="2:24" x14ac:dyDescent="0.2">
      <c r="B78" s="1"/>
      <c r="C78" s="8"/>
      <c r="D78" s="8"/>
      <c r="E78" s="1"/>
      <c r="F78" s="11"/>
      <c r="G78" s="1"/>
      <c r="H78" s="11"/>
      <c r="U78" s="1"/>
      <c r="V78" s="1"/>
      <c r="W78" s="1"/>
      <c r="X78" s="1"/>
    </row>
    <row r="79" spans="2:24" x14ac:dyDescent="0.2">
      <c r="B79" s="1"/>
      <c r="C79" s="8"/>
      <c r="D79" s="8"/>
      <c r="E79" s="1"/>
      <c r="F79" s="11"/>
      <c r="G79" s="1"/>
      <c r="H79" s="11"/>
      <c r="U79" s="1"/>
      <c r="V79" s="1"/>
      <c r="W79" s="1"/>
      <c r="X79" s="1"/>
    </row>
    <row r="80" spans="2:24" x14ac:dyDescent="0.2">
      <c r="B80" s="1"/>
      <c r="C80" s="8"/>
      <c r="D80" s="8"/>
      <c r="E80" s="1"/>
      <c r="F80" s="11"/>
      <c r="G80" s="1"/>
      <c r="H80" s="11"/>
      <c r="U80" s="1"/>
      <c r="V80" s="1"/>
      <c r="W80" s="1"/>
      <c r="X80" s="1"/>
    </row>
    <row r="81" spans="2:24" x14ac:dyDescent="0.2">
      <c r="B81" s="1"/>
      <c r="C81" s="8"/>
      <c r="D81" s="8"/>
      <c r="E81" s="1"/>
      <c r="F81" s="11"/>
      <c r="G81" s="1"/>
      <c r="H81" s="11"/>
      <c r="U81" s="1"/>
      <c r="V81" s="1"/>
      <c r="W81" s="1"/>
      <c r="X81" s="1"/>
    </row>
    <row r="82" spans="2:24" x14ac:dyDescent="0.2">
      <c r="B82" s="1"/>
      <c r="C82" s="8"/>
      <c r="D82" s="8"/>
      <c r="E82" s="1"/>
      <c r="F82" s="11"/>
      <c r="G82" s="1"/>
      <c r="H82" s="11"/>
      <c r="U82" s="1"/>
      <c r="V82" s="1"/>
      <c r="W82" s="1"/>
      <c r="X82" s="1"/>
    </row>
    <row r="83" spans="2:24" x14ac:dyDescent="0.2">
      <c r="B83" s="1"/>
      <c r="C83" s="8"/>
      <c r="D83" s="8"/>
      <c r="E83" s="1"/>
      <c r="F83" s="11"/>
      <c r="G83" s="1"/>
      <c r="H83" s="11"/>
      <c r="U83" s="1"/>
      <c r="V83" s="1"/>
      <c r="W83" s="1"/>
      <c r="X83" s="1"/>
    </row>
    <row r="84" spans="2:24" x14ac:dyDescent="0.2">
      <c r="B84" s="1"/>
      <c r="C84" s="8"/>
      <c r="D84" s="8"/>
      <c r="E84" s="1"/>
      <c r="F84" s="11"/>
      <c r="G84" s="1"/>
      <c r="H84" s="11"/>
      <c r="U84" s="1"/>
      <c r="V84" s="1"/>
      <c r="W84" s="1"/>
      <c r="X84" s="1"/>
    </row>
    <row r="85" spans="2:24" x14ac:dyDescent="0.2">
      <c r="B85" s="1"/>
      <c r="C85" s="8"/>
      <c r="D85" s="8"/>
      <c r="E85" s="1"/>
      <c r="F85" s="11"/>
      <c r="G85" s="1"/>
      <c r="H85" s="11"/>
      <c r="U85" s="1"/>
      <c r="V85" s="1"/>
      <c r="W85" s="1"/>
      <c r="X85" s="1"/>
    </row>
    <row r="86" spans="2:24" x14ac:dyDescent="0.2">
      <c r="B86" s="1"/>
      <c r="C86" s="8"/>
      <c r="D86" s="8"/>
      <c r="E86" s="1"/>
      <c r="F86" s="11"/>
      <c r="G86" s="1"/>
      <c r="H86" s="11"/>
      <c r="U86" s="1"/>
      <c r="V86" s="1"/>
      <c r="W86" s="1"/>
      <c r="X86" s="1"/>
    </row>
    <row r="87" spans="2:24" x14ac:dyDescent="0.2">
      <c r="B87" s="1"/>
      <c r="C87" s="8"/>
      <c r="D87" s="8"/>
      <c r="E87" s="1"/>
      <c r="F87" s="11"/>
      <c r="G87" s="1"/>
      <c r="H87" s="11"/>
      <c r="U87" s="1"/>
      <c r="V87" s="1"/>
      <c r="W87" s="1"/>
      <c r="X87" s="1"/>
    </row>
    <row r="88" spans="2:24" x14ac:dyDescent="0.2">
      <c r="B88" s="1"/>
      <c r="C88" s="8"/>
      <c r="D88" s="8"/>
      <c r="E88" s="1"/>
      <c r="F88" s="11"/>
      <c r="G88" s="1"/>
      <c r="H88" s="11"/>
      <c r="U88" s="1"/>
      <c r="V88" s="1"/>
      <c r="W88" s="1"/>
      <c r="X88" s="1"/>
    </row>
    <row r="89" spans="2:24" x14ac:dyDescent="0.2">
      <c r="B89" s="1"/>
      <c r="C89" s="8"/>
      <c r="D89" s="8"/>
      <c r="E89" s="1"/>
      <c r="F89" s="11"/>
      <c r="G89" s="1"/>
      <c r="H89" s="11"/>
      <c r="U89" s="1"/>
      <c r="V89" s="1"/>
      <c r="W89" s="1"/>
      <c r="X89" s="1"/>
    </row>
    <row r="90" spans="2:24" x14ac:dyDescent="0.2">
      <c r="B90" s="1"/>
      <c r="C90" s="8"/>
      <c r="D90" s="8"/>
      <c r="E90" s="1"/>
      <c r="F90" s="11"/>
      <c r="G90" s="1"/>
      <c r="H90" s="11"/>
      <c r="U90" s="1"/>
      <c r="V90" s="1"/>
      <c r="W90" s="1"/>
      <c r="X90" s="1"/>
    </row>
    <row r="91" spans="2:24" x14ac:dyDescent="0.2">
      <c r="B91" s="1"/>
      <c r="C91" s="8"/>
      <c r="D91" s="8"/>
      <c r="E91" s="1"/>
      <c r="F91" s="11"/>
      <c r="G91" s="1"/>
      <c r="H91" s="11"/>
      <c r="U91" s="1"/>
      <c r="V91" s="1"/>
      <c r="W91" s="1"/>
      <c r="X91" s="1"/>
    </row>
    <row r="92" spans="2:24" x14ac:dyDescent="0.2">
      <c r="B92" s="1"/>
      <c r="C92" s="8"/>
      <c r="D92" s="8"/>
      <c r="E92" s="1"/>
      <c r="F92" s="11"/>
      <c r="G92" s="1"/>
      <c r="H92" s="11"/>
      <c r="U92" s="1"/>
      <c r="V92" s="1"/>
      <c r="W92" s="1"/>
      <c r="X92" s="1"/>
    </row>
    <row r="93" spans="2:24" x14ac:dyDescent="0.2">
      <c r="B93" s="1"/>
      <c r="C93" s="8"/>
      <c r="D93" s="8"/>
      <c r="E93" s="1"/>
      <c r="F93" s="11"/>
      <c r="G93" s="1"/>
      <c r="H93" s="11"/>
      <c r="U93" s="1"/>
      <c r="V93" s="1"/>
      <c r="W93" s="1"/>
      <c r="X93" s="1"/>
    </row>
    <row r="94" spans="2:24" x14ac:dyDescent="0.2">
      <c r="B94" s="1"/>
      <c r="C94" s="8"/>
      <c r="D94" s="8"/>
      <c r="E94" s="1"/>
      <c r="F94" s="11"/>
      <c r="G94" s="1"/>
      <c r="H94" s="11"/>
      <c r="U94" s="1"/>
      <c r="V94" s="1"/>
      <c r="W94" s="1"/>
      <c r="X94" s="1"/>
    </row>
    <row r="95" spans="2:24" x14ac:dyDescent="0.2">
      <c r="B95" s="1"/>
      <c r="C95" s="8"/>
      <c r="D95" s="8"/>
      <c r="E95" s="1"/>
      <c r="F95" s="11"/>
      <c r="G95" s="1"/>
      <c r="H95" s="11"/>
      <c r="U95" s="1"/>
      <c r="V95" s="1"/>
      <c r="W95" s="1"/>
      <c r="X95" s="1"/>
    </row>
    <row r="96" spans="2:24" x14ac:dyDescent="0.2">
      <c r="B96" s="1"/>
      <c r="C96" s="8"/>
      <c r="D96" s="8"/>
      <c r="E96" s="1"/>
      <c r="F96" s="11"/>
      <c r="G96" s="1"/>
      <c r="H96" s="11"/>
      <c r="U96" s="1"/>
      <c r="V96" s="1"/>
      <c r="W96" s="1"/>
      <c r="X96" s="1"/>
    </row>
    <row r="97" spans="2:24" x14ac:dyDescent="0.2">
      <c r="B97" s="1"/>
      <c r="C97" s="8"/>
      <c r="D97" s="8"/>
      <c r="E97" s="1"/>
      <c r="F97" s="11"/>
      <c r="G97" s="1"/>
      <c r="H97" s="11"/>
      <c r="U97" s="1"/>
      <c r="V97" s="1"/>
      <c r="W97" s="1"/>
      <c r="X97" s="1"/>
    </row>
    <row r="98" spans="2:24" x14ac:dyDescent="0.2">
      <c r="B98" s="1"/>
      <c r="C98" s="8"/>
      <c r="D98" s="8"/>
      <c r="E98" s="1"/>
      <c r="F98" s="11"/>
      <c r="G98" s="1"/>
      <c r="H98" s="11"/>
      <c r="U98" s="1"/>
      <c r="V98" s="1"/>
      <c r="W98" s="1"/>
      <c r="X98" s="1"/>
    </row>
    <row r="99" spans="2:24" x14ac:dyDescent="0.2">
      <c r="B99" s="1"/>
      <c r="C99" s="8"/>
      <c r="D99" s="8"/>
      <c r="E99" s="1"/>
      <c r="F99" s="11"/>
      <c r="G99" s="1"/>
      <c r="H99" s="11"/>
      <c r="U99" s="1"/>
      <c r="V99" s="1"/>
      <c r="W99" s="1"/>
      <c r="X99" s="1"/>
    </row>
    <row r="100" spans="2:24" x14ac:dyDescent="0.2">
      <c r="B100" s="1"/>
      <c r="C100" s="8"/>
      <c r="D100" s="8"/>
      <c r="E100" s="1"/>
      <c r="F100" s="11"/>
      <c r="G100" s="1"/>
      <c r="H100" s="11"/>
      <c r="U100" s="1"/>
      <c r="V100" s="1"/>
      <c r="W100" s="1"/>
      <c r="X100" s="1"/>
    </row>
    <row r="101" spans="2:24" x14ac:dyDescent="0.2">
      <c r="B101" s="1"/>
      <c r="C101" s="8"/>
      <c r="D101" s="8"/>
      <c r="E101" s="1"/>
      <c r="F101" s="11"/>
      <c r="G101" s="1"/>
      <c r="H101" s="11"/>
      <c r="U101" s="1"/>
      <c r="V101" s="1"/>
      <c r="W101" s="1"/>
      <c r="X101" s="1"/>
    </row>
    <row r="102" spans="2:24" x14ac:dyDescent="0.2">
      <c r="B102" s="1"/>
      <c r="C102" s="8"/>
      <c r="D102" s="8"/>
      <c r="E102" s="1"/>
      <c r="F102" s="11"/>
      <c r="G102" s="1"/>
      <c r="H102" s="11"/>
      <c r="U102" s="1"/>
      <c r="V102" s="1"/>
      <c r="W102" s="1"/>
      <c r="X102" s="1"/>
    </row>
    <row r="103" spans="2:24" x14ac:dyDescent="0.2">
      <c r="B103" s="1"/>
      <c r="C103" s="8"/>
      <c r="D103" s="8"/>
      <c r="E103" s="1"/>
      <c r="F103" s="11"/>
      <c r="G103" s="1"/>
      <c r="H103" s="11"/>
      <c r="U103" s="1"/>
      <c r="V103" s="1"/>
      <c r="W103" s="1"/>
      <c r="X103" s="1"/>
    </row>
    <row r="104" spans="2:24" x14ac:dyDescent="0.2">
      <c r="B104" s="1"/>
      <c r="C104" s="8"/>
      <c r="D104" s="8"/>
      <c r="E104" s="1"/>
      <c r="F104" s="11"/>
      <c r="G104" s="1"/>
      <c r="H104" s="11"/>
      <c r="U104" s="1"/>
      <c r="V104" s="1"/>
      <c r="W104" s="1"/>
      <c r="X104" s="1"/>
    </row>
    <row r="105" spans="2:24" x14ac:dyDescent="0.2">
      <c r="B105" s="1"/>
      <c r="C105" s="8"/>
      <c r="D105" s="8"/>
      <c r="E105" s="1"/>
      <c r="F105" s="11"/>
      <c r="G105" s="1"/>
      <c r="H105" s="11"/>
      <c r="U105" s="1"/>
      <c r="V105" s="1"/>
      <c r="W105" s="1"/>
      <c r="X105" s="1"/>
    </row>
    <row r="106" spans="2:24" x14ac:dyDescent="0.2">
      <c r="B106" s="1"/>
      <c r="C106" s="8"/>
      <c r="D106" s="8"/>
      <c r="E106" s="1"/>
      <c r="F106" s="11"/>
      <c r="G106" s="1"/>
      <c r="H106" s="11"/>
      <c r="U106" s="1"/>
      <c r="V106" s="1"/>
      <c r="W106" s="1"/>
      <c r="X106" s="1"/>
    </row>
    <row r="107" spans="2:24" x14ac:dyDescent="0.2">
      <c r="B107" s="1"/>
      <c r="C107" s="8"/>
      <c r="D107" s="8"/>
      <c r="E107" s="1"/>
      <c r="F107" s="11"/>
      <c r="G107" s="1"/>
      <c r="H107" s="11"/>
      <c r="U107" s="1"/>
      <c r="V107" s="1"/>
      <c r="W107" s="1"/>
      <c r="X107" s="1"/>
    </row>
    <row r="108" spans="2:24" x14ac:dyDescent="0.2">
      <c r="B108" s="1"/>
      <c r="C108" s="8"/>
      <c r="D108" s="8"/>
      <c r="E108" s="1"/>
      <c r="F108" s="11"/>
      <c r="G108" s="1"/>
      <c r="H108" s="11"/>
      <c r="U108" s="1"/>
      <c r="V108" s="1"/>
      <c r="W108" s="1"/>
      <c r="X108" s="1"/>
    </row>
    <row r="109" spans="2:24" x14ac:dyDescent="0.2">
      <c r="B109" s="1"/>
      <c r="C109" s="8"/>
      <c r="D109" s="8"/>
      <c r="E109" s="1"/>
      <c r="F109" s="11"/>
      <c r="G109" s="1"/>
      <c r="H109" s="11"/>
      <c r="U109" s="1"/>
      <c r="V109" s="1"/>
      <c r="W109" s="1"/>
      <c r="X109" s="1"/>
    </row>
    <row r="110" spans="2:24" x14ac:dyDescent="0.2">
      <c r="B110" s="1"/>
      <c r="C110" s="8"/>
      <c r="D110" s="8"/>
      <c r="E110" s="1"/>
      <c r="F110" s="11"/>
      <c r="G110" s="1"/>
      <c r="H110" s="11"/>
      <c r="U110" s="1"/>
      <c r="V110" s="1"/>
      <c r="W110" s="1"/>
      <c r="X110" s="1"/>
    </row>
    <row r="111" spans="2:24" x14ac:dyDescent="0.2">
      <c r="B111" s="1"/>
      <c r="C111" s="8"/>
      <c r="D111" s="8"/>
      <c r="E111" s="1"/>
      <c r="F111" s="11"/>
      <c r="G111" s="1"/>
      <c r="H111" s="11"/>
      <c r="U111" s="1"/>
      <c r="V111" s="1"/>
      <c r="W111" s="1"/>
      <c r="X111" s="1"/>
    </row>
    <row r="112" spans="2:24" x14ac:dyDescent="0.2">
      <c r="B112" s="1"/>
      <c r="C112" s="1"/>
      <c r="D112" s="1"/>
      <c r="E112" s="1"/>
      <c r="F112" s="11"/>
      <c r="G112" s="1"/>
      <c r="H112" s="11"/>
      <c r="U112" s="1"/>
      <c r="V112" s="1"/>
      <c r="W112" s="1"/>
      <c r="X112" s="1"/>
    </row>
    <row r="113" spans="2:24" x14ac:dyDescent="0.2">
      <c r="B113" s="1"/>
      <c r="C113" s="1"/>
      <c r="D113" s="1"/>
      <c r="E113" s="1"/>
      <c r="F113" s="11"/>
      <c r="G113" s="1"/>
      <c r="H113" s="11"/>
      <c r="U113" s="1"/>
      <c r="V113" s="1"/>
      <c r="W113" s="1"/>
      <c r="X113" s="1"/>
    </row>
    <row r="114" spans="2:24" x14ac:dyDescent="0.2">
      <c r="B114" s="1"/>
      <c r="C114" s="1"/>
      <c r="D114" s="1"/>
      <c r="E114" s="1"/>
      <c r="F114" s="11"/>
      <c r="G114" s="1"/>
      <c r="H114" s="11"/>
      <c r="U114" s="1"/>
      <c r="V114" s="1"/>
      <c r="W114" s="1"/>
      <c r="X114" s="1"/>
    </row>
    <row r="115" spans="2:24" x14ac:dyDescent="0.2">
      <c r="B115" s="1"/>
      <c r="C115" s="1"/>
      <c r="D115" s="1"/>
      <c r="E115" s="1"/>
      <c r="F115" s="11"/>
      <c r="G115" s="1"/>
      <c r="H115" s="11"/>
      <c r="U115" s="1"/>
      <c r="V115" s="1"/>
      <c r="W115" s="1"/>
      <c r="X115" s="1"/>
    </row>
    <row r="116" spans="2:24" x14ac:dyDescent="0.2">
      <c r="B116" s="1"/>
      <c r="C116" s="1"/>
      <c r="D116" s="1"/>
      <c r="E116" s="1"/>
      <c r="F116" s="11"/>
      <c r="G116" s="1"/>
      <c r="H116" s="11"/>
      <c r="U116" s="1"/>
      <c r="V116" s="1"/>
      <c r="W116" s="1"/>
      <c r="X116" s="1"/>
    </row>
    <row r="117" spans="2:24" x14ac:dyDescent="0.2">
      <c r="B117" s="1"/>
      <c r="C117" s="1"/>
      <c r="D117" s="1"/>
      <c r="E117" s="1"/>
      <c r="F117" s="11"/>
      <c r="G117" s="1"/>
      <c r="H117" s="11"/>
      <c r="U117" s="1"/>
      <c r="V117" s="1"/>
      <c r="W117" s="1"/>
      <c r="X117" s="1"/>
    </row>
    <row r="118" spans="2:24" x14ac:dyDescent="0.2">
      <c r="B118" s="1"/>
      <c r="C118" s="1"/>
      <c r="D118" s="1"/>
      <c r="E118" s="1"/>
      <c r="F118" s="11"/>
      <c r="G118" s="1"/>
      <c r="H118" s="11"/>
      <c r="U118" s="1"/>
      <c r="V118" s="1"/>
      <c r="W118" s="1"/>
      <c r="X118" s="1"/>
    </row>
    <row r="119" spans="2:24" x14ac:dyDescent="0.2">
      <c r="B119" s="1"/>
      <c r="C119" s="1"/>
      <c r="D119" s="1"/>
      <c r="E119" s="1"/>
      <c r="F119" s="11"/>
      <c r="G119" s="1"/>
      <c r="H119" s="11"/>
      <c r="U119" s="1"/>
      <c r="V119" s="1"/>
      <c r="W119" s="1"/>
      <c r="X119" s="1"/>
    </row>
  </sheetData>
  <mergeCells count="3">
    <mergeCell ref="B1:L1"/>
    <mergeCell ref="B3:B4"/>
    <mergeCell ref="C3:L3"/>
  </mergeCells>
  <pageMargins left="0.74803149606299213" right="0.74803149606299213" top="0.98425196850393704" bottom="0.98425196850393704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48</vt:lpstr>
      <vt:lpstr>'48'!Área_de_impresión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ARTURO CAICEDO</cp:lastModifiedBy>
  <cp:lastPrinted>2025-07-18T15:42:07Z</cp:lastPrinted>
  <dcterms:created xsi:type="dcterms:W3CDTF">2022-07-14T16:17:54Z</dcterms:created>
  <dcterms:modified xsi:type="dcterms:W3CDTF">2025-12-10T18:05:52Z</dcterms:modified>
</cp:coreProperties>
</file>