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J85" i="1"/>
  <c r="I85" i="1"/>
  <c r="H85" i="1"/>
  <c r="G85" i="1"/>
  <c r="P79" i="1"/>
  <c r="O79" i="1"/>
  <c r="N79" i="1"/>
  <c r="M79" i="1"/>
  <c r="L79" i="1"/>
  <c r="K79" i="1"/>
  <c r="J79" i="1"/>
  <c r="I79" i="1"/>
  <c r="H79" i="1"/>
  <c r="G79" i="1"/>
  <c r="P73" i="1"/>
  <c r="O73" i="1"/>
  <c r="N73" i="1"/>
  <c r="M73" i="1"/>
  <c r="L73" i="1"/>
  <c r="K73" i="1"/>
  <c r="J73" i="1"/>
  <c r="I73" i="1"/>
  <c r="H73" i="1"/>
  <c r="G73" i="1"/>
  <c r="P60" i="1"/>
  <c r="O60" i="1"/>
  <c r="N60" i="1"/>
  <c r="M60" i="1"/>
  <c r="L60" i="1"/>
  <c r="K60" i="1"/>
  <c r="J60" i="1"/>
  <c r="I60" i="1"/>
  <c r="H60" i="1"/>
  <c r="G60" i="1"/>
  <c r="P54" i="1"/>
  <c r="O54" i="1"/>
  <c r="N54" i="1"/>
  <c r="M54" i="1"/>
  <c r="L54" i="1"/>
  <c r="K54" i="1"/>
  <c r="J54" i="1"/>
  <c r="I54" i="1"/>
  <c r="H54" i="1"/>
  <c r="G54" i="1"/>
  <c r="P49" i="1"/>
  <c r="O49" i="1"/>
  <c r="N49" i="1"/>
  <c r="M49" i="1"/>
  <c r="L49" i="1"/>
  <c r="K49" i="1"/>
  <c r="J49" i="1"/>
  <c r="I49" i="1"/>
  <c r="H49" i="1"/>
  <c r="G49" i="1"/>
  <c r="P43" i="1"/>
  <c r="O43" i="1"/>
  <c r="N43" i="1"/>
  <c r="M43" i="1"/>
  <c r="L43" i="1"/>
  <c r="K43" i="1"/>
  <c r="J43" i="1"/>
  <c r="I43" i="1"/>
  <c r="H43" i="1"/>
  <c r="G43" i="1"/>
  <c r="P38" i="1"/>
  <c r="O38" i="1"/>
  <c r="N38" i="1"/>
  <c r="M38" i="1"/>
  <c r="L38" i="1"/>
  <c r="K38" i="1"/>
  <c r="J38" i="1"/>
  <c r="I38" i="1"/>
  <c r="H38" i="1"/>
  <c r="G38" i="1"/>
  <c r="P32" i="1"/>
  <c r="O32" i="1"/>
  <c r="N32" i="1"/>
  <c r="M32" i="1"/>
  <c r="L32" i="1"/>
  <c r="K32" i="1"/>
  <c r="J32" i="1"/>
  <c r="I32" i="1"/>
  <c r="H32" i="1"/>
  <c r="G32" i="1"/>
  <c r="P26" i="1"/>
  <c r="O26" i="1"/>
  <c r="N26" i="1"/>
  <c r="M26" i="1"/>
  <c r="L26" i="1"/>
  <c r="K26" i="1"/>
  <c r="J26" i="1"/>
  <c r="I26" i="1"/>
  <c r="H26" i="1"/>
  <c r="G26" i="1"/>
  <c r="P20" i="1"/>
  <c r="O20" i="1"/>
  <c r="N20" i="1"/>
  <c r="M20" i="1"/>
  <c r="L20" i="1"/>
  <c r="K20" i="1"/>
  <c r="J20" i="1"/>
  <c r="I20" i="1"/>
  <c r="H20" i="1"/>
  <c r="G20" i="1"/>
  <c r="P14" i="1"/>
  <c r="O14" i="1"/>
  <c r="N14" i="1"/>
  <c r="M14" i="1"/>
  <c r="L14" i="1"/>
  <c r="K14" i="1"/>
  <c r="J14" i="1"/>
  <c r="I14" i="1"/>
  <c r="H14" i="1"/>
  <c r="G14" i="1"/>
  <c r="P8" i="1"/>
  <c r="O8" i="1"/>
  <c r="N8" i="1"/>
  <c r="M8" i="1"/>
  <c r="L8" i="1"/>
  <c r="K8" i="1"/>
  <c r="J8" i="1"/>
  <c r="I8" i="1"/>
  <c r="H8" i="1"/>
  <c r="G8" i="1"/>
</calcChain>
</file>

<file path=xl/comments1.xml><?xml version="1.0" encoding="utf-8"?>
<comments xmlns="http://schemas.openxmlformats.org/spreadsheetml/2006/main">
  <authors>
    <author>acaicedo</author>
  </authors>
  <commentList>
    <comment ref="E58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 es Panamá Este.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 en Panamá Este</t>
        </r>
      </text>
    </comment>
    <comment ref="E86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registro.</t>
        </r>
      </text>
    </comment>
  </commentList>
</comments>
</file>

<file path=xl/sharedStrings.xml><?xml version="1.0" encoding="utf-8"?>
<sst xmlns="http://schemas.openxmlformats.org/spreadsheetml/2006/main" count="303" uniqueCount="36">
  <si>
    <t>Cuadro 5.  CASOS REPORTADOS DE ENFERMEDADES HIDROALIMENTARIAS  EN LA REPÚBLICA,
 SEGÚN TIPO, PROVINCIA Y COMARCA INDÍGENA: AÑOS 2014-18</t>
  </si>
  <si>
    <t xml:space="preserve">Tipo, provincia y comarca indígena </t>
  </si>
  <si>
    <t>Casos reportados de enfermedades hidroalimentarias</t>
  </si>
  <si>
    <t>2018 (P)</t>
  </si>
  <si>
    <t>Casos</t>
  </si>
  <si>
    <t>Tasas (1)</t>
  </si>
  <si>
    <t xml:space="preserve">                     TOTAL</t>
  </si>
  <si>
    <t>Amibiasis</t>
  </si>
  <si>
    <t>Diarrea</t>
  </si>
  <si>
    <t>Intoxicación alimentaria</t>
  </si>
  <si>
    <t>Salmonellosis</t>
  </si>
  <si>
    <t>Shigellosis</t>
  </si>
  <si>
    <t>Bocas del Toro</t>
  </si>
  <si>
    <t>-</t>
  </si>
  <si>
    <t>Coclé</t>
  </si>
  <si>
    <t>Shigellosis..........................</t>
  </si>
  <si>
    <t>Colón</t>
  </si>
  <si>
    <t>Salmonellosis.......................................</t>
  </si>
  <si>
    <t>Chiriquí</t>
  </si>
  <si>
    <t>Darién</t>
  </si>
  <si>
    <t>Herrera</t>
  </si>
  <si>
    <t>Los Santos</t>
  </si>
  <si>
    <t>Panamá</t>
  </si>
  <si>
    <t>Panamá Oeste</t>
  </si>
  <si>
    <t>..</t>
  </si>
  <si>
    <t>Cuadro 5.  CASOS REPORTADOS DE ENFERMEDADES HIDROALIMENTARIAS  EN LA REPÚBLICA,
 SEGÚN TIPO, PROVINCIA Y COMARCA INDÍGENA: AÑOS 2013-17</t>
  </si>
  <si>
    <t>Veraguas</t>
  </si>
  <si>
    <t>Comarca Kuna Yala</t>
  </si>
  <si>
    <t>Comarca Ngäbe Buglé</t>
  </si>
  <si>
    <t>…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</si>
  <si>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</si>
  <si>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</si>
  <si>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- Cantidad nula o cero.</t>
  </si>
  <si>
    <t>0 Cuando la cantidad es menor a la mitad de la unidad o fracción decimal adoptada para la expresión del dato.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</si>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</sst>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&quot;$&quot;* #,##0.00_);_(&quot;$&quot;* \(#,##0.00\);_(&quot;$&quot;* &quot;-&quot;??_);_(@_)"/>
    <numFmt numFmtId="166" formatCode="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ill="1" applyBorder="1"/>
    <xf numFmtId="3" fontId="0" fillId="0" borderId="10" xfId="0" applyNumberFormat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3" fontId="0" fillId="0" borderId="3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0" fontId="2" fillId="0" borderId="0" xfId="0" applyFont="1" applyAlignment="1"/>
    <xf numFmtId="0" fontId="2" fillId="0" borderId="6" xfId="0" applyFont="1" applyBorder="1" applyAlignment="1"/>
    <xf numFmtId="3" fontId="2" fillId="0" borderId="12" xfId="0" applyNumberFormat="1" applyFont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2" fillId="0" borderId="12" xfId="0" applyNumberFormat="1" applyFont="1" applyBorder="1"/>
    <xf numFmtId="3" fontId="2" fillId="0" borderId="13" xfId="0" applyNumberFormat="1" applyFont="1" applyFill="1" applyBorder="1"/>
    <xf numFmtId="3" fontId="2" fillId="0" borderId="13" xfId="0" applyNumberFormat="1" applyFont="1" applyFill="1" applyBorder="1" applyAlignment="1">
      <alignment horizontal="right"/>
    </xf>
    <xf numFmtId="0" fontId="4" fillId="0" borderId="0" xfId="0" applyFont="1"/>
    <xf numFmtId="3" fontId="4" fillId="0" borderId="6" xfId="0" applyNumberFormat="1" applyFont="1" applyBorder="1"/>
    <xf numFmtId="3" fontId="4" fillId="0" borderId="12" xfId="0" applyNumberFormat="1" applyFont="1" applyBorder="1"/>
    <xf numFmtId="164" fontId="4" fillId="0" borderId="12" xfId="0" applyNumberFormat="1" applyFont="1" applyFill="1" applyBorder="1"/>
    <xf numFmtId="164" fontId="0" fillId="0" borderId="12" xfId="0" applyNumberFormat="1" applyBorder="1"/>
    <xf numFmtId="3" fontId="4" fillId="0" borderId="13" xfId="0" applyNumberFormat="1" applyFont="1" applyFill="1" applyBorder="1"/>
    <xf numFmtId="3" fontId="0" fillId="0" borderId="13" xfId="0" applyNumberFormat="1" applyFill="1" applyBorder="1"/>
    <xf numFmtId="3" fontId="0" fillId="0" borderId="13" xfId="0" applyNumberFormat="1" applyFill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3" xfId="0" applyNumberFormat="1" applyBorder="1"/>
    <xf numFmtId="3" fontId="0" fillId="0" borderId="12" xfId="0" applyNumberFormat="1" applyBorder="1"/>
    <xf numFmtId="3" fontId="4" fillId="0" borderId="12" xfId="1" applyNumberFormat="1" applyFont="1" applyBorder="1"/>
    <xf numFmtId="164" fontId="4" fillId="0" borderId="13" xfId="0" applyNumberFormat="1" applyFont="1" applyFill="1" applyBorder="1"/>
    <xf numFmtId="0" fontId="4" fillId="0" borderId="0" xfId="0" applyFont="1" applyBorder="1"/>
    <xf numFmtId="0" fontId="4" fillId="0" borderId="6" xfId="0" applyFont="1" applyBorder="1"/>
    <xf numFmtId="3" fontId="2" fillId="0" borderId="13" xfId="0" applyNumberFormat="1" applyFont="1" applyBorder="1"/>
    <xf numFmtId="164" fontId="2" fillId="0" borderId="13" xfId="0" applyNumberFormat="1" applyFont="1" applyFill="1" applyBorder="1"/>
    <xf numFmtId="0" fontId="2" fillId="0" borderId="0" xfId="0" applyFont="1"/>
    <xf numFmtId="3" fontId="4" fillId="0" borderId="0" xfId="0" applyNumberFormat="1" applyFont="1"/>
    <xf numFmtId="164" fontId="0" fillId="0" borderId="13" xfId="0" applyNumberFormat="1" applyFill="1" applyBorder="1"/>
    <xf numFmtId="3" fontId="0" fillId="0" borderId="12" xfId="0" applyNumberForma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3" fontId="4" fillId="0" borderId="0" xfId="0" applyNumberFormat="1" applyFont="1" applyBorder="1"/>
    <xf numFmtId="3" fontId="4" fillId="0" borderId="6" xfId="0" applyNumberFormat="1" applyFont="1" applyBorder="1"/>
    <xf numFmtId="3" fontId="2" fillId="0" borderId="12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3" borderId="0" xfId="0" applyNumberFormat="1" applyFont="1" applyFill="1" applyBorder="1"/>
    <xf numFmtId="3" fontId="4" fillId="3" borderId="6" xfId="0" applyNumberFormat="1" applyFont="1" applyFill="1" applyBorder="1"/>
    <xf numFmtId="3" fontId="4" fillId="3" borderId="13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/>
    <xf numFmtId="164" fontId="4" fillId="3" borderId="12" xfId="0" applyNumberFormat="1" applyFont="1" applyFill="1" applyBorder="1"/>
    <xf numFmtId="0" fontId="4" fillId="3" borderId="0" xfId="0" applyFont="1" applyFill="1"/>
    <xf numFmtId="164" fontId="4" fillId="0" borderId="13" xfId="0" applyNumberFormat="1" applyFont="1" applyBorder="1" applyAlignment="1">
      <alignment horizontal="right"/>
    </xf>
    <xf numFmtId="3" fontId="4" fillId="3" borderId="0" xfId="0" applyNumberFormat="1" applyFont="1" applyFill="1"/>
    <xf numFmtId="3" fontId="0" fillId="3" borderId="13" xfId="0" applyNumberFormat="1" applyFill="1" applyBorder="1" applyAlignment="1">
      <alignment horizontal="right"/>
    </xf>
    <xf numFmtId="164" fontId="0" fillId="3" borderId="13" xfId="0" applyNumberFormat="1" applyFill="1" applyBorder="1"/>
    <xf numFmtId="3" fontId="0" fillId="3" borderId="13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 applyAlignment="1">
      <alignment horizontal="right"/>
    </xf>
    <xf numFmtId="0" fontId="0" fillId="3" borderId="0" xfId="0" applyFill="1"/>
    <xf numFmtId="164" fontId="0" fillId="0" borderId="12" xfId="0" applyNumberFormat="1" applyFill="1" applyBorder="1"/>
    <xf numFmtId="3" fontId="0" fillId="0" borderId="12" xfId="0" applyNumberFormat="1" applyFill="1" applyBorder="1"/>
    <xf numFmtId="3" fontId="4" fillId="0" borderId="13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0" fillId="3" borderId="0" xfId="0" applyNumberFormat="1" applyFill="1" applyBorder="1"/>
    <xf numFmtId="3" fontId="2" fillId="0" borderId="0" xfId="0" applyNumberFormat="1" applyFont="1" applyBorder="1"/>
    <xf numFmtId="164" fontId="0" fillId="0" borderId="12" xfId="0" applyNumberFormat="1" applyFill="1" applyBorder="1" applyAlignment="1">
      <alignment horizontal="right"/>
    </xf>
    <xf numFmtId="3" fontId="4" fillId="0" borderId="13" xfId="0" quotePrefix="1" applyNumberFormat="1" applyFont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3" xfId="0" applyNumberFormat="1" applyBorder="1"/>
    <xf numFmtId="3" fontId="4" fillId="0" borderId="13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right"/>
    </xf>
    <xf numFmtId="164" fontId="4" fillId="0" borderId="12" xfId="0" applyNumberFormat="1" applyFont="1" applyBorder="1" applyAlignment="1">
      <alignment horizontal="right"/>
    </xf>
    <xf numFmtId="3" fontId="0" fillId="0" borderId="10" xfId="0" applyNumberFormat="1" applyFill="1" applyBorder="1"/>
    <xf numFmtId="3" fontId="0" fillId="0" borderId="6" xfId="0" applyNumberFormat="1" applyBorder="1" applyAlignment="1">
      <alignment horizontal="right"/>
    </xf>
    <xf numFmtId="3" fontId="0" fillId="0" borderId="8" xfId="0" applyNumberFormat="1" applyBorder="1"/>
    <xf numFmtId="3" fontId="0" fillId="0" borderId="14" xfId="0" applyNumberFormat="1" applyFill="1" applyBorder="1"/>
    <xf numFmtId="164" fontId="0" fillId="0" borderId="14" xfId="0" applyNumberFormat="1" applyFill="1" applyBorder="1"/>
    <xf numFmtId="3" fontId="0" fillId="0" borderId="14" xfId="0" applyNumberFormat="1" applyBorder="1"/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right"/>
    </xf>
    <xf numFmtId="3" fontId="0" fillId="0" borderId="7" xfId="0" applyNumberFormat="1" applyBorder="1"/>
    <xf numFmtId="164" fontId="0" fillId="0" borderId="7" xfId="0" applyNumberFormat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 applyAlignment="1"/>
    <xf numFmtId="0" fontId="4" fillId="0" borderId="0" xfId="0" applyFont="1" applyAlignment="1"/>
    <xf numFmtId="164" fontId="4" fillId="0" borderId="0" xfId="0" applyNumberFormat="1" applyFont="1"/>
    <xf numFmtId="49" fontId="4" fillId="0" borderId="0" xfId="0" applyNumberFormat="1" applyFont="1" applyAlignment="1"/>
    <xf numFmtId="0" fontId="0" fillId="0" borderId="0" xfId="0" quotePrefix="1"/>
    <xf numFmtId="0" fontId="4" fillId="0" borderId="0" xfId="0" applyFont="1" applyBorder="1" applyAlignment="1">
      <alignment horizontal="left"/>
    </xf>
    <xf numFmtId="3" fontId="0" fillId="0" borderId="0" xfId="0" applyNumberFormat="1"/>
    <xf numFmtId="166" fontId="0" fillId="0" borderId="0" xfId="0" applyNumberFormat="1" applyBorder="1"/>
    <xf numFmtId="164" fontId="0" fillId="0" borderId="0" xfId="0" applyNumberFormat="1"/>
    <xf numFmtId="164" fontId="0" fillId="0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8"/>
  <sheetViews>
    <sheetView tabSelected="1" zoomScaleNormal="100" workbookViewId="0">
      <selection activeCell="R8" sqref="R8"/>
    </sheetView>
  </sheetViews>
  <sheetFormatPr baseColWidth="10" defaultRowHeight="12.75" x14ac:dyDescent="0.2"/>
  <cols>
    <col min="1" max="1" width="1.85546875" customWidth="1"/>
    <col min="2" max="2" width="23.42578125" customWidth="1"/>
    <col min="3" max="4" width="9.85546875" style="139" hidden="1" customWidth="1"/>
    <col min="5" max="6" width="10.140625" style="139" hidden="1" customWidth="1"/>
    <col min="7" max="12" width="10.140625" style="139" customWidth="1"/>
    <col min="13" max="13" width="10.140625" style="128" customWidth="1"/>
    <col min="14" max="14" width="10.140625" customWidth="1"/>
    <col min="15" max="15" width="10.140625" style="98" customWidth="1"/>
    <col min="16" max="16" width="10.140625" customWidth="1"/>
  </cols>
  <sheetData>
    <row r="1" spans="1:17" ht="16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8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12.9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6"/>
      <c r="P3" s="5"/>
    </row>
    <row r="4" spans="1:17" ht="21.75" customHeight="1" x14ac:dyDescent="0.2">
      <c r="A4" s="7" t="s">
        <v>1</v>
      </c>
      <c r="B4" s="8"/>
      <c r="C4" s="9" t="s">
        <v>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ht="25.5" customHeight="1" x14ac:dyDescent="0.2">
      <c r="A5" s="11"/>
      <c r="B5" s="12"/>
      <c r="C5" s="13">
        <v>2011</v>
      </c>
      <c r="D5" s="14"/>
      <c r="E5" s="13">
        <v>2012</v>
      </c>
      <c r="F5" s="14"/>
      <c r="G5" s="13">
        <v>2014</v>
      </c>
      <c r="H5" s="14"/>
      <c r="I5" s="13">
        <v>2015</v>
      </c>
      <c r="J5" s="15"/>
      <c r="K5" s="13">
        <v>2016</v>
      </c>
      <c r="L5" s="15"/>
      <c r="M5" s="13">
        <v>2017</v>
      </c>
      <c r="N5" s="15"/>
      <c r="O5" s="13" t="s">
        <v>3</v>
      </c>
      <c r="P5" s="15"/>
    </row>
    <row r="6" spans="1:17" ht="33" customHeight="1" x14ac:dyDescent="0.2">
      <c r="A6" s="15"/>
      <c r="B6" s="14"/>
      <c r="C6" s="16" t="s">
        <v>4</v>
      </c>
      <c r="D6" s="17" t="s">
        <v>5</v>
      </c>
      <c r="E6" s="18" t="s">
        <v>4</v>
      </c>
      <c r="F6" s="17" t="s">
        <v>5</v>
      </c>
      <c r="G6" s="18" t="s">
        <v>4</v>
      </c>
      <c r="H6" s="17" t="s">
        <v>5</v>
      </c>
      <c r="I6" s="18" t="s">
        <v>4</v>
      </c>
      <c r="J6" s="19" t="s">
        <v>5</v>
      </c>
      <c r="K6" s="18" t="s">
        <v>4</v>
      </c>
      <c r="L6" s="20" t="s">
        <v>5</v>
      </c>
      <c r="M6" s="18" t="s">
        <v>4</v>
      </c>
      <c r="N6" s="20" t="s">
        <v>5</v>
      </c>
      <c r="O6" s="18" t="s">
        <v>4</v>
      </c>
      <c r="P6" s="20" t="s">
        <v>5</v>
      </c>
    </row>
    <row r="7" spans="1:17" x14ac:dyDescent="0.2">
      <c r="A7" s="21"/>
      <c r="B7" s="21"/>
      <c r="C7" s="22"/>
      <c r="D7" s="22"/>
      <c r="E7" s="23"/>
      <c r="F7" s="22"/>
      <c r="G7" s="24"/>
      <c r="H7" s="23"/>
      <c r="I7" s="25"/>
      <c r="J7" s="26"/>
      <c r="K7" s="27"/>
      <c r="L7" s="28"/>
      <c r="M7" s="26"/>
      <c r="N7" s="29"/>
      <c r="O7" s="23"/>
      <c r="P7" s="25"/>
    </row>
    <row r="8" spans="1:17" s="38" customFormat="1" ht="18" customHeight="1" x14ac:dyDescent="0.2">
      <c r="A8" s="30" t="s">
        <v>6</v>
      </c>
      <c r="B8" s="31"/>
      <c r="C8" s="32">
        <v>224808</v>
      </c>
      <c r="D8" s="33">
        <v>6037.0248731074871</v>
      </c>
      <c r="E8" s="34">
        <v>283081</v>
      </c>
      <c r="F8" s="35">
        <v>7474.0641017280213</v>
      </c>
      <c r="G8" s="36">
        <f>SUM(G9:G13)</f>
        <v>268275</v>
      </c>
      <c r="H8" s="36">
        <f>SUM(H9:H13)</f>
        <v>6855.5110489296057</v>
      </c>
      <c r="I8" s="36">
        <f t="shared" ref="I8:N8" si="0">SUM(I9:I13)</f>
        <v>226534</v>
      </c>
      <c r="J8" s="36">
        <f t="shared" si="0"/>
        <v>5698.4000000000005</v>
      </c>
      <c r="K8" s="37">
        <f t="shared" si="0"/>
        <v>270803</v>
      </c>
      <c r="L8" s="36">
        <f t="shared" si="0"/>
        <v>6707.9999999999991</v>
      </c>
      <c r="M8" s="37">
        <f t="shared" si="0"/>
        <v>266763</v>
      </c>
      <c r="N8" s="36">
        <f t="shared" si="0"/>
        <v>6504.9999999999991</v>
      </c>
      <c r="O8" s="37">
        <f>SUM(O9:O13)</f>
        <v>262956</v>
      </c>
      <c r="P8" s="34">
        <f>SUM(P9:P13)</f>
        <v>6322.9074467217943</v>
      </c>
    </row>
    <row r="9" spans="1:17" x14ac:dyDescent="0.2">
      <c r="B9" s="39" t="s">
        <v>7</v>
      </c>
      <c r="C9" s="40">
        <v>4746</v>
      </c>
      <c r="D9" s="41">
        <v>127.4497350973637</v>
      </c>
      <c r="E9" s="40">
        <v>2930</v>
      </c>
      <c r="F9" s="42">
        <v>77.359511299109101</v>
      </c>
      <c r="G9" s="43">
        <v>3820</v>
      </c>
      <c r="H9" s="44">
        <v>97.616446582466082</v>
      </c>
      <c r="I9" s="45">
        <v>3970</v>
      </c>
      <c r="J9" s="45">
        <v>99.9</v>
      </c>
      <c r="K9" s="46">
        <v>3016</v>
      </c>
      <c r="L9" s="46">
        <v>74.7</v>
      </c>
      <c r="M9" s="47">
        <v>3277</v>
      </c>
      <c r="N9" s="47">
        <v>80</v>
      </c>
      <c r="O9" s="47">
        <v>3858</v>
      </c>
      <c r="P9" s="48">
        <v>92.76752357600769</v>
      </c>
    </row>
    <row r="10" spans="1:17" x14ac:dyDescent="0.2">
      <c r="B10" s="39" t="s">
        <v>8</v>
      </c>
      <c r="C10" s="40">
        <v>218134</v>
      </c>
      <c r="D10" s="41">
        <v>5857.8003615103944</v>
      </c>
      <c r="E10" s="40">
        <v>278223</v>
      </c>
      <c r="F10" s="42">
        <v>7345.8004478402836</v>
      </c>
      <c r="G10" s="43">
        <v>262548</v>
      </c>
      <c r="H10" s="44">
        <v>6709.16304118673</v>
      </c>
      <c r="I10" s="45">
        <v>220390</v>
      </c>
      <c r="J10" s="45">
        <v>5543.8</v>
      </c>
      <c r="K10" s="46">
        <v>266392</v>
      </c>
      <c r="L10" s="46">
        <v>6598.7</v>
      </c>
      <c r="M10" s="47">
        <v>262113</v>
      </c>
      <c r="N10" s="47">
        <v>6395.9</v>
      </c>
      <c r="O10" s="47">
        <v>257817</v>
      </c>
      <c r="P10" s="48">
        <v>6199.3376427671274</v>
      </c>
    </row>
    <row r="11" spans="1:17" x14ac:dyDescent="0.2">
      <c r="B11" s="39" t="s">
        <v>9</v>
      </c>
      <c r="C11" s="40">
        <v>1781</v>
      </c>
      <c r="D11" s="41">
        <v>47.827218332997205</v>
      </c>
      <c r="E11" s="49">
        <v>1853</v>
      </c>
      <c r="F11" s="42">
        <v>48.923950319880262</v>
      </c>
      <c r="G11" s="44">
        <v>1819</v>
      </c>
      <c r="H11" s="44">
        <v>46.482805322907282</v>
      </c>
      <c r="I11" s="45">
        <v>2049</v>
      </c>
      <c r="J11" s="45">
        <v>51.5</v>
      </c>
      <c r="K11" s="46">
        <v>1302</v>
      </c>
      <c r="L11" s="46">
        <v>32.299999999999997</v>
      </c>
      <c r="M11" s="46">
        <v>1302</v>
      </c>
      <c r="N11" s="47">
        <v>27.4</v>
      </c>
      <c r="O11" s="47">
        <v>1202</v>
      </c>
      <c r="P11" s="48">
        <v>28.90268619449488</v>
      </c>
    </row>
    <row r="12" spans="1:17" x14ac:dyDescent="0.2">
      <c r="B12" s="39" t="s">
        <v>10</v>
      </c>
      <c r="C12" s="47">
        <v>138</v>
      </c>
      <c r="D12" s="50">
        <v>3.7058709320345953</v>
      </c>
      <c r="E12" s="47">
        <v>63</v>
      </c>
      <c r="F12" s="42">
        <v>1.6633615057487623</v>
      </c>
      <c r="G12" s="44">
        <v>72</v>
      </c>
      <c r="H12" s="44">
        <v>1.8398911397742299</v>
      </c>
      <c r="I12" s="45">
        <v>103</v>
      </c>
      <c r="J12" s="45">
        <v>2.6</v>
      </c>
      <c r="K12" s="46">
        <v>75</v>
      </c>
      <c r="L12" s="46">
        <v>1.9</v>
      </c>
      <c r="M12" s="47">
        <v>54</v>
      </c>
      <c r="N12" s="47">
        <v>1.3</v>
      </c>
      <c r="O12" s="47">
        <v>49</v>
      </c>
      <c r="P12" s="48">
        <v>1.1782293041017047</v>
      </c>
    </row>
    <row r="13" spans="1:17" x14ac:dyDescent="0.2">
      <c r="B13" s="39" t="s">
        <v>11</v>
      </c>
      <c r="C13" s="47">
        <v>9</v>
      </c>
      <c r="D13" s="50">
        <v>0.2416872346979084</v>
      </c>
      <c r="E13" s="44">
        <v>12</v>
      </c>
      <c r="F13" s="42">
        <v>0.3168307629997642</v>
      </c>
      <c r="G13" s="44">
        <v>16</v>
      </c>
      <c r="H13" s="44">
        <v>0.40886469772760697</v>
      </c>
      <c r="I13" s="45">
        <v>22</v>
      </c>
      <c r="J13" s="45">
        <v>0.6</v>
      </c>
      <c r="K13" s="46">
        <v>18</v>
      </c>
      <c r="L13" s="46">
        <v>0.4</v>
      </c>
      <c r="M13" s="44">
        <v>17</v>
      </c>
      <c r="N13" s="44">
        <v>0.4</v>
      </c>
      <c r="O13" s="44">
        <v>30</v>
      </c>
      <c r="P13" s="48">
        <v>0.72136488006226829</v>
      </c>
    </row>
    <row r="14" spans="1:17" s="55" customFormat="1" ht="18" customHeight="1" x14ac:dyDescent="0.2">
      <c r="A14" s="51" t="s">
        <v>12</v>
      </c>
      <c r="B14" s="52"/>
      <c r="C14" s="53">
        <v>13286</v>
      </c>
      <c r="D14" s="54">
        <v>9559.9240156573778</v>
      </c>
      <c r="E14" s="36">
        <v>13799</v>
      </c>
      <c r="F14" s="35">
        <v>9634.020330652369</v>
      </c>
      <c r="G14" s="36">
        <f>SUM(G15:G19)</f>
        <v>14946</v>
      </c>
      <c r="H14" s="36">
        <f>SUM(H15:H19)</f>
        <v>9832.635983263599</v>
      </c>
      <c r="I14" s="36">
        <f>SUM(I15:I19)</f>
        <v>11040</v>
      </c>
      <c r="J14" s="36">
        <f>SUM(J15:J19)</f>
        <v>7055.3048990912466</v>
      </c>
      <c r="K14" s="36">
        <f t="shared" ref="K14:P14" si="1">SUM(K15:K19)</f>
        <v>12927</v>
      </c>
      <c r="L14" s="36">
        <f t="shared" si="1"/>
        <v>8029.4706411419065</v>
      </c>
      <c r="M14" s="36">
        <f t="shared" si="1"/>
        <v>12456</v>
      </c>
      <c r="N14" s="36">
        <f t="shared" si="1"/>
        <v>7520.7399983094019</v>
      </c>
      <c r="O14" s="36">
        <f t="shared" si="1"/>
        <v>12909</v>
      </c>
      <c r="P14" s="34">
        <f t="shared" si="1"/>
        <v>7579.2625645843118</v>
      </c>
    </row>
    <row r="15" spans="1:17" x14ac:dyDescent="0.2">
      <c r="A15" s="56"/>
      <c r="B15" s="39" t="s">
        <v>7</v>
      </c>
      <c r="C15" s="47">
        <v>1304</v>
      </c>
      <c r="D15" s="57">
        <v>938.2915035689615</v>
      </c>
      <c r="E15" s="44">
        <v>1004</v>
      </c>
      <c r="F15" s="42">
        <v>700.96067917783739</v>
      </c>
      <c r="G15" s="44">
        <v>1198</v>
      </c>
      <c r="H15" s="44">
        <v>788.13715428541343</v>
      </c>
      <c r="I15" s="45">
        <v>1253</v>
      </c>
      <c r="J15" s="45">
        <v>800.75154334794672</v>
      </c>
      <c r="K15" s="46">
        <v>628</v>
      </c>
      <c r="L15" s="46">
        <v>390.07664881921067</v>
      </c>
      <c r="M15" s="47">
        <v>714</v>
      </c>
      <c r="N15" s="46">
        <v>431.10214826532706</v>
      </c>
      <c r="O15" s="47">
        <v>613</v>
      </c>
      <c r="P15" s="58">
        <v>359.91075622357914</v>
      </c>
    </row>
    <row r="16" spans="1:17" x14ac:dyDescent="0.2">
      <c r="A16" s="56"/>
      <c r="B16" s="39" t="s">
        <v>8</v>
      </c>
      <c r="C16" s="47">
        <v>11911</v>
      </c>
      <c r="D16" s="57">
        <v>8570.5445544554441</v>
      </c>
      <c r="E16" s="44">
        <v>12771</v>
      </c>
      <c r="F16" s="42">
        <v>8916.3036193029493</v>
      </c>
      <c r="G16" s="44">
        <v>13675</v>
      </c>
      <c r="H16" s="44">
        <v>8996.4737770058691</v>
      </c>
      <c r="I16" s="45">
        <v>9596</v>
      </c>
      <c r="J16" s="45">
        <v>6132.4914684492387</v>
      </c>
      <c r="K16" s="46">
        <v>12273</v>
      </c>
      <c r="L16" s="46">
        <v>7623.2654633091925</v>
      </c>
      <c r="M16" s="47">
        <v>11705</v>
      </c>
      <c r="N16" s="46">
        <v>7067.2978227530157</v>
      </c>
      <c r="O16" s="47">
        <v>12219</v>
      </c>
      <c r="P16" s="58">
        <v>7174.1427900422732</v>
      </c>
    </row>
    <row r="17" spans="1:16" x14ac:dyDescent="0.2">
      <c r="A17" s="56"/>
      <c r="B17" s="39" t="s">
        <v>9</v>
      </c>
      <c r="C17" s="47">
        <v>69</v>
      </c>
      <c r="D17" s="57">
        <v>49.648860234860692</v>
      </c>
      <c r="E17" s="44">
        <v>22</v>
      </c>
      <c r="F17" s="42">
        <v>15.359696157283288</v>
      </c>
      <c r="G17" s="44">
        <v>73</v>
      </c>
      <c r="H17" s="44">
        <v>48.025051972316518</v>
      </c>
      <c r="I17" s="45">
        <v>188</v>
      </c>
      <c r="J17" s="45">
        <v>120.14468487582918</v>
      </c>
      <c r="K17" s="46">
        <v>25</v>
      </c>
      <c r="L17" s="46">
        <v>15.52852901350361</v>
      </c>
      <c r="M17" s="47">
        <v>35</v>
      </c>
      <c r="N17" s="46">
        <v>21.132458248300345</v>
      </c>
      <c r="O17" s="47">
        <v>76</v>
      </c>
      <c r="P17" s="58">
        <v>44.621888210427429</v>
      </c>
    </row>
    <row r="18" spans="1:16" x14ac:dyDescent="0.2">
      <c r="A18" s="56"/>
      <c r="B18" s="39" t="s">
        <v>10</v>
      </c>
      <c r="C18" s="47">
        <v>2</v>
      </c>
      <c r="D18" s="57">
        <v>1.4390973981119042</v>
      </c>
      <c r="E18" s="44">
        <v>2</v>
      </c>
      <c r="F18" s="42">
        <v>1.3963360142984806</v>
      </c>
      <c r="G18" s="45" t="s">
        <v>13</v>
      </c>
      <c r="H18" s="45" t="s">
        <v>13</v>
      </c>
      <c r="I18" s="45">
        <v>3</v>
      </c>
      <c r="J18" s="45">
        <v>1.9172024182313168</v>
      </c>
      <c r="K18" s="59" t="s">
        <v>13</v>
      </c>
      <c r="L18" s="59" t="s">
        <v>13</v>
      </c>
      <c r="M18" s="47">
        <v>1</v>
      </c>
      <c r="N18" s="46">
        <v>0.60378452138000993</v>
      </c>
      <c r="O18" s="47">
        <v>1</v>
      </c>
      <c r="P18" s="58">
        <v>0.58713010803193988</v>
      </c>
    </row>
    <row r="19" spans="1:16" ht="12.95" customHeight="1" x14ac:dyDescent="0.2">
      <c r="A19" s="56"/>
      <c r="B19" s="39" t="s">
        <v>11</v>
      </c>
      <c r="C19" s="46" t="s">
        <v>13</v>
      </c>
      <c r="D19" s="60" t="s">
        <v>13</v>
      </c>
      <c r="E19" s="45" t="s">
        <v>13</v>
      </c>
      <c r="F19" s="58" t="s">
        <v>13</v>
      </c>
      <c r="G19" s="46" t="s">
        <v>13</v>
      </c>
      <c r="H19" s="46" t="s">
        <v>13</v>
      </c>
      <c r="I19" s="46" t="s">
        <v>13</v>
      </c>
      <c r="J19" s="46" t="s">
        <v>13</v>
      </c>
      <c r="K19" s="46">
        <v>1</v>
      </c>
      <c r="L19" s="46">
        <v>0.6</v>
      </c>
      <c r="M19" s="47">
        <v>1</v>
      </c>
      <c r="N19" s="46">
        <v>0.60378452138000993</v>
      </c>
      <c r="O19" s="47"/>
      <c r="P19" s="58" t="s">
        <v>13</v>
      </c>
    </row>
    <row r="20" spans="1:16" s="55" customFormat="1" ht="18" customHeight="1" x14ac:dyDescent="0.2">
      <c r="A20" s="61" t="s">
        <v>14</v>
      </c>
      <c r="B20" s="62"/>
      <c r="C20" s="53">
        <v>12402</v>
      </c>
      <c r="D20" s="54">
        <v>5012.7116417620882</v>
      </c>
      <c r="E20" s="36">
        <v>15635</v>
      </c>
      <c r="F20" s="35">
        <v>6258.4309691261415</v>
      </c>
      <c r="G20" s="36">
        <f>SUM(G21:G25)</f>
        <v>10190</v>
      </c>
      <c r="H20" s="37">
        <f>SUM(H21:H24)</f>
        <v>4002.3409177497338</v>
      </c>
      <c r="I20" s="37">
        <f t="shared" ref="I20:P20" si="2">SUM(I21:I24)</f>
        <v>13967</v>
      </c>
      <c r="J20" s="37">
        <f t="shared" si="2"/>
        <v>5435.264816904697</v>
      </c>
      <c r="K20" s="37">
        <f t="shared" si="2"/>
        <v>18158</v>
      </c>
      <c r="L20" s="37">
        <f t="shared" si="2"/>
        <v>7002.1054904713055</v>
      </c>
      <c r="M20" s="37">
        <f t="shared" si="2"/>
        <v>15554</v>
      </c>
      <c r="N20" s="37">
        <f t="shared" si="2"/>
        <v>5952.339950020857</v>
      </c>
      <c r="O20" s="37">
        <f t="shared" si="2"/>
        <v>15701</v>
      </c>
      <c r="P20" s="63">
        <f t="shared" si="2"/>
        <v>5964.2018734758067</v>
      </c>
    </row>
    <row r="21" spans="1:16" x14ac:dyDescent="0.2">
      <c r="A21" s="64"/>
      <c r="B21" s="39" t="s">
        <v>7</v>
      </c>
      <c r="C21" s="47">
        <v>124</v>
      </c>
      <c r="D21" s="57">
        <v>50.119032702668839</v>
      </c>
      <c r="E21" s="44">
        <v>97</v>
      </c>
      <c r="F21" s="42">
        <v>38.82748986282288</v>
      </c>
      <c r="G21" s="44">
        <v>146</v>
      </c>
      <c r="H21" s="44">
        <v>57.344629439790104</v>
      </c>
      <c r="I21" s="45">
        <v>95</v>
      </c>
      <c r="J21" s="44">
        <v>36.969296026773556</v>
      </c>
      <c r="K21" s="46">
        <v>65</v>
      </c>
      <c r="L21" s="44">
        <v>25.065362753642191</v>
      </c>
      <c r="M21" s="47">
        <v>138</v>
      </c>
      <c r="N21" s="44">
        <v>52.811039803451088</v>
      </c>
      <c r="O21" s="47">
        <v>175</v>
      </c>
      <c r="P21" s="48">
        <v>66.475723065936322</v>
      </c>
    </row>
    <row r="22" spans="1:16" x14ac:dyDescent="0.2">
      <c r="A22" s="64"/>
      <c r="B22" s="39" t="s">
        <v>8</v>
      </c>
      <c r="C22" s="47">
        <v>12210</v>
      </c>
      <c r="D22" s="57">
        <v>4935.1079782224715</v>
      </c>
      <c r="E22" s="44">
        <v>15489</v>
      </c>
      <c r="F22" s="42">
        <v>6199.989592631583</v>
      </c>
      <c r="G22" s="44">
        <v>9966</v>
      </c>
      <c r="H22" s="44">
        <v>3914.3601164174534</v>
      </c>
      <c r="I22" s="45">
        <v>13670</v>
      </c>
      <c r="J22" s="44">
        <v>5319.687123010468</v>
      </c>
      <c r="K22" s="46">
        <v>18030</v>
      </c>
      <c r="L22" s="44">
        <v>6952.7460068949031</v>
      </c>
      <c r="M22" s="47">
        <v>15399</v>
      </c>
      <c r="N22" s="44">
        <v>5893.0232024155312</v>
      </c>
      <c r="O22" s="47">
        <v>15505</v>
      </c>
      <c r="P22" s="48">
        <v>5889.7490636419579</v>
      </c>
    </row>
    <row r="23" spans="1:16" x14ac:dyDescent="0.2">
      <c r="A23" s="64"/>
      <c r="B23" s="39" t="s">
        <v>9</v>
      </c>
      <c r="C23" s="47">
        <v>54</v>
      </c>
      <c r="D23" s="57">
        <v>21.826030370517074</v>
      </c>
      <c r="E23" s="44">
        <v>38</v>
      </c>
      <c r="F23" s="42">
        <v>15.210769224611026</v>
      </c>
      <c r="G23" s="44">
        <v>71</v>
      </c>
      <c r="H23" s="44">
        <v>27.886771850856832</v>
      </c>
      <c r="I23" s="45">
        <v>196</v>
      </c>
      <c r="J23" s="44">
        <v>76.273494960501225</v>
      </c>
      <c r="K23" s="46">
        <v>57</v>
      </c>
      <c r="L23" s="44">
        <v>21.980395030116998</v>
      </c>
      <c r="M23" s="47">
        <v>15</v>
      </c>
      <c r="N23" s="44">
        <v>5.7403304134185964</v>
      </c>
      <c r="O23" s="47">
        <v>18</v>
      </c>
      <c r="P23" s="48">
        <v>6.8375029439248793</v>
      </c>
    </row>
    <row r="24" spans="1:16" x14ac:dyDescent="0.2">
      <c r="A24" s="64"/>
      <c r="B24" s="39" t="s">
        <v>10</v>
      </c>
      <c r="C24" s="47">
        <v>14</v>
      </c>
      <c r="D24" s="57">
        <v>5.6586004664303529</v>
      </c>
      <c r="E24" s="44">
        <v>10</v>
      </c>
      <c r="F24" s="42">
        <v>4.0028340064765855</v>
      </c>
      <c r="G24" s="44">
        <v>7</v>
      </c>
      <c r="H24" s="44">
        <v>2.7494000416337721</v>
      </c>
      <c r="I24" s="45">
        <v>6</v>
      </c>
      <c r="J24" s="44">
        <v>2.334902906954119</v>
      </c>
      <c r="K24" s="46">
        <v>6</v>
      </c>
      <c r="L24" s="44">
        <v>2.3137257926438943</v>
      </c>
      <c r="M24" s="47">
        <v>2</v>
      </c>
      <c r="N24" s="44">
        <v>0.76537738845581282</v>
      </c>
      <c r="O24" s="47">
        <v>3</v>
      </c>
      <c r="P24" s="48">
        <v>1.1395838239874798</v>
      </c>
    </row>
    <row r="25" spans="1:16" s="71" customFormat="1" hidden="1" x14ac:dyDescent="0.2">
      <c r="A25" s="65"/>
      <c r="B25" s="66" t="s">
        <v>15</v>
      </c>
      <c r="C25" s="67" t="s">
        <v>13</v>
      </c>
      <c r="D25" s="68" t="s">
        <v>13</v>
      </c>
      <c r="E25" s="69">
        <v>1</v>
      </c>
      <c r="F25" s="70">
        <v>0.40028340064765855</v>
      </c>
      <c r="G25" s="67" t="s">
        <v>13</v>
      </c>
      <c r="H25" s="67" t="s">
        <v>13</v>
      </c>
      <c r="I25" s="67" t="s">
        <v>13</v>
      </c>
      <c r="J25" s="68" t="s">
        <v>13</v>
      </c>
      <c r="K25" s="67" t="s">
        <v>13</v>
      </c>
      <c r="L25" s="68" t="s">
        <v>13</v>
      </c>
      <c r="M25" s="67" t="s">
        <v>13</v>
      </c>
      <c r="N25" s="68" t="s">
        <v>13</v>
      </c>
      <c r="O25" s="67" t="s">
        <v>13</v>
      </c>
      <c r="P25" s="70"/>
    </row>
    <row r="26" spans="1:16" s="55" customFormat="1" ht="18" customHeight="1" x14ac:dyDescent="0.2">
      <c r="A26" s="61" t="s">
        <v>16</v>
      </c>
      <c r="B26" s="62"/>
      <c r="C26" s="53">
        <v>12216</v>
      </c>
      <c r="D26" s="54">
        <v>4710.4005922704091</v>
      </c>
      <c r="E26" s="36">
        <v>9686</v>
      </c>
      <c r="F26" s="35">
        <v>3673.6845698421066</v>
      </c>
      <c r="G26" s="36">
        <f>SUM(G27:G31)</f>
        <v>9505</v>
      </c>
      <c r="H26" s="36">
        <f>SUM(H27:H31)</f>
        <v>3489.3282721859605</v>
      </c>
      <c r="I26" s="36">
        <f>SUM(I27:I31)</f>
        <v>7369</v>
      </c>
      <c r="J26" s="36">
        <f t="shared" ref="J26:P26" si="3">SUM(J27:J31)</f>
        <v>2662.7</v>
      </c>
      <c r="K26" s="36">
        <f t="shared" si="3"/>
        <v>10414</v>
      </c>
      <c r="L26" s="36">
        <f t="shared" si="3"/>
        <v>3704.7999999999997</v>
      </c>
      <c r="M26" s="36">
        <f t="shared" si="3"/>
        <v>9089</v>
      </c>
      <c r="N26" s="36">
        <f t="shared" si="3"/>
        <v>3184.3295530587293</v>
      </c>
      <c r="O26" s="36">
        <f t="shared" si="3"/>
        <v>9540</v>
      </c>
      <c r="P26" s="34">
        <f t="shared" si="3"/>
        <v>3292.3344514846567</v>
      </c>
    </row>
    <row r="27" spans="1:16" x14ac:dyDescent="0.2">
      <c r="A27" s="56"/>
      <c r="B27" s="39" t="s">
        <v>7</v>
      </c>
      <c r="C27" s="47">
        <v>140</v>
      </c>
      <c r="D27" s="57">
        <v>53.982979937611098</v>
      </c>
      <c r="E27" s="44">
        <v>40</v>
      </c>
      <c r="F27" s="42">
        <v>15.171111170109876</v>
      </c>
      <c r="G27" s="44">
        <v>120</v>
      </c>
      <c r="H27" s="44">
        <v>44.052539996035271</v>
      </c>
      <c r="I27" s="45">
        <v>127</v>
      </c>
      <c r="J27" s="44">
        <v>45.9</v>
      </c>
      <c r="K27" s="46">
        <v>124</v>
      </c>
      <c r="L27" s="46">
        <v>44.1</v>
      </c>
      <c r="M27" s="47">
        <v>197</v>
      </c>
      <c r="N27" s="47">
        <v>69.018915387013934</v>
      </c>
      <c r="O27" s="47">
        <v>215</v>
      </c>
      <c r="P27" s="48">
        <v>74.198313109979154</v>
      </c>
    </row>
    <row r="28" spans="1:16" x14ac:dyDescent="0.2">
      <c r="A28" s="56"/>
      <c r="B28" s="39" t="s">
        <v>8</v>
      </c>
      <c r="C28" s="47">
        <v>12028</v>
      </c>
      <c r="D28" s="57">
        <v>4637.909162068474</v>
      </c>
      <c r="E28" s="44">
        <v>9594</v>
      </c>
      <c r="F28" s="42">
        <v>3638.7910141508542</v>
      </c>
      <c r="G28" s="44">
        <v>9279</v>
      </c>
      <c r="H28" s="44">
        <v>3406.3626551934276</v>
      </c>
      <c r="I28" s="45">
        <v>7139</v>
      </c>
      <c r="J28" s="44">
        <v>2579.6</v>
      </c>
      <c r="K28" s="46">
        <v>10229</v>
      </c>
      <c r="L28" s="46">
        <v>3639</v>
      </c>
      <c r="M28" s="47">
        <v>8836</v>
      </c>
      <c r="N28" s="47">
        <v>3095.6910475109398</v>
      </c>
      <c r="O28" s="47">
        <v>9225</v>
      </c>
      <c r="P28" s="48">
        <v>3183.6252950677103</v>
      </c>
    </row>
    <row r="29" spans="1:16" x14ac:dyDescent="0.2">
      <c r="A29" s="56"/>
      <c r="B29" s="39" t="s">
        <v>9</v>
      </c>
      <c r="C29" s="47">
        <v>47</v>
      </c>
      <c r="D29" s="57">
        <v>18.122857550483726</v>
      </c>
      <c r="E29" s="44">
        <v>51</v>
      </c>
      <c r="F29" s="42">
        <v>19.343166741890094</v>
      </c>
      <c r="G29" s="44">
        <v>106</v>
      </c>
      <c r="H29" s="44">
        <v>38.913076996497821</v>
      </c>
      <c r="I29" s="45">
        <v>103</v>
      </c>
      <c r="J29" s="44">
        <v>37.200000000000003</v>
      </c>
      <c r="K29" s="46">
        <v>61</v>
      </c>
      <c r="L29" s="46">
        <v>21.7</v>
      </c>
      <c r="M29" s="47">
        <v>56</v>
      </c>
      <c r="N29" s="47">
        <v>19.619590160775534</v>
      </c>
      <c r="O29" s="47">
        <v>98</v>
      </c>
      <c r="P29" s="48">
        <v>33.820626440827709</v>
      </c>
    </row>
    <row r="30" spans="1:16" x14ac:dyDescent="0.2">
      <c r="A30" s="56"/>
      <c r="B30" s="39" t="s">
        <v>10</v>
      </c>
      <c r="C30" s="47">
        <v>47</v>
      </c>
      <c r="D30" s="57">
        <v>18.122857550483726</v>
      </c>
      <c r="E30" s="44">
        <v>51</v>
      </c>
      <c r="F30" s="42">
        <v>19.343166741890094</v>
      </c>
      <c r="G30" s="45" t="s">
        <v>13</v>
      </c>
      <c r="H30" s="45" t="s">
        <v>13</v>
      </c>
      <c r="I30" s="45" t="s">
        <v>13</v>
      </c>
      <c r="J30" s="45" t="s">
        <v>13</v>
      </c>
      <c r="K30" s="59" t="s">
        <v>13</v>
      </c>
      <c r="L30" s="59" t="s">
        <v>13</v>
      </c>
      <c r="M30" s="72" t="s">
        <v>13</v>
      </c>
      <c r="N30" s="59" t="s">
        <v>13</v>
      </c>
      <c r="O30" s="47">
        <v>2</v>
      </c>
      <c r="P30" s="48">
        <v>0.69021686613934097</v>
      </c>
    </row>
    <row r="31" spans="1:16" s="79" customFormat="1" hidden="1" x14ac:dyDescent="0.2">
      <c r="A31" s="73"/>
      <c r="B31" s="66" t="s">
        <v>17</v>
      </c>
      <c r="C31" s="74">
        <v>1</v>
      </c>
      <c r="D31" s="75">
        <v>0.38559271384007926</v>
      </c>
      <c r="E31" s="76">
        <v>1</v>
      </c>
      <c r="F31" s="77">
        <v>0.37927777925274692</v>
      </c>
      <c r="G31" s="74" t="s">
        <v>13</v>
      </c>
      <c r="H31" s="78" t="s">
        <v>13</v>
      </c>
      <c r="I31" s="74" t="s">
        <v>13</v>
      </c>
      <c r="J31" s="78" t="s">
        <v>13</v>
      </c>
      <c r="K31" s="74" t="s">
        <v>13</v>
      </c>
      <c r="L31" s="68" t="s">
        <v>13</v>
      </c>
      <c r="M31" s="67" t="s">
        <v>13</v>
      </c>
      <c r="N31" s="75"/>
      <c r="O31" s="67" t="s">
        <v>13</v>
      </c>
      <c r="P31" s="77"/>
    </row>
    <row r="32" spans="1:16" s="55" customFormat="1" ht="18" customHeight="1" x14ac:dyDescent="0.2">
      <c r="A32" s="61" t="s">
        <v>18</v>
      </c>
      <c r="B32" s="62"/>
      <c r="C32" s="53">
        <v>31354</v>
      </c>
      <c r="D32" s="54">
        <v>7142.1574992198157</v>
      </c>
      <c r="E32" s="36">
        <v>35600</v>
      </c>
      <c r="F32" s="35">
        <v>8053.2418822869386</v>
      </c>
      <c r="G32" s="36">
        <f>SUM(G33:G37)</f>
        <v>40601</v>
      </c>
      <c r="H32" s="36">
        <f t="shared" ref="H32:P32" si="4">SUM(H33:H37)</f>
        <v>9056.072660925347</v>
      </c>
      <c r="I32" s="36">
        <f t="shared" si="4"/>
        <v>37741</v>
      </c>
      <c r="J32" s="36">
        <f t="shared" si="4"/>
        <v>8363.8999999999978</v>
      </c>
      <c r="K32" s="36">
        <f t="shared" si="4"/>
        <v>39584</v>
      </c>
      <c r="L32" s="36">
        <f t="shared" si="4"/>
        <v>8717.3000000000011</v>
      </c>
      <c r="M32" s="36">
        <f t="shared" si="4"/>
        <v>41176</v>
      </c>
      <c r="N32" s="36">
        <f t="shared" si="4"/>
        <v>9013.6</v>
      </c>
      <c r="O32" s="36">
        <f t="shared" si="4"/>
        <v>40886</v>
      </c>
      <c r="P32" s="34">
        <f t="shared" si="4"/>
        <v>8897.7969867706051</v>
      </c>
    </row>
    <row r="33" spans="1:16" x14ac:dyDescent="0.2">
      <c r="A33" s="64"/>
      <c r="B33" s="39" t="s">
        <v>7</v>
      </c>
      <c r="C33" s="48">
        <v>275</v>
      </c>
      <c r="D33" s="80">
        <v>62.642511714149691</v>
      </c>
      <c r="E33" s="81">
        <v>279</v>
      </c>
      <c r="F33" s="42">
        <v>63.113890032529667</v>
      </c>
      <c r="G33" s="82">
        <v>188</v>
      </c>
      <c r="H33" s="44">
        <v>41.933490806974341</v>
      </c>
      <c r="I33" s="45">
        <v>327</v>
      </c>
      <c r="J33" s="45">
        <v>72.5</v>
      </c>
      <c r="K33" s="46">
        <v>253</v>
      </c>
      <c r="L33" s="46">
        <v>55.7</v>
      </c>
      <c r="M33" s="47">
        <v>257</v>
      </c>
      <c r="N33" s="47">
        <v>56.3</v>
      </c>
      <c r="O33" s="47">
        <v>230</v>
      </c>
      <c r="P33" s="48">
        <v>50.053644449377259</v>
      </c>
    </row>
    <row r="34" spans="1:16" x14ac:dyDescent="0.2">
      <c r="A34" s="64"/>
      <c r="B34" s="39" t="s">
        <v>8</v>
      </c>
      <c r="C34" s="48">
        <v>30733</v>
      </c>
      <c r="D34" s="57">
        <v>7000.6993182216811</v>
      </c>
      <c r="E34" s="83">
        <v>35069</v>
      </c>
      <c r="F34" s="42">
        <v>7933.1218980314798</v>
      </c>
      <c r="G34" s="82">
        <v>39917</v>
      </c>
      <c r="H34" s="44">
        <v>8903.5061305425261</v>
      </c>
      <c r="I34" s="45">
        <v>36759</v>
      </c>
      <c r="J34" s="45">
        <v>8146.3</v>
      </c>
      <c r="K34" s="46">
        <v>38919</v>
      </c>
      <c r="L34" s="46">
        <v>8570.9</v>
      </c>
      <c r="M34" s="47">
        <v>40585</v>
      </c>
      <c r="N34" s="47">
        <v>8884.2000000000007</v>
      </c>
      <c r="O34" s="47">
        <v>40223</v>
      </c>
      <c r="P34" s="48">
        <v>8753.5119160317481</v>
      </c>
    </row>
    <row r="35" spans="1:16" x14ac:dyDescent="0.2">
      <c r="A35" s="64"/>
      <c r="B35" s="39" t="s">
        <v>9</v>
      </c>
      <c r="C35" s="48">
        <v>336</v>
      </c>
      <c r="D35" s="57">
        <v>76.537759767106536</v>
      </c>
      <c r="E35" s="83">
        <v>248</v>
      </c>
      <c r="F35" s="42">
        <v>56.101235584470814</v>
      </c>
      <c r="G35" s="44">
        <v>489</v>
      </c>
      <c r="H35" s="44">
        <v>109.07168619473644</v>
      </c>
      <c r="I35" s="45">
        <v>631</v>
      </c>
      <c r="J35" s="45">
        <v>139.80000000000001</v>
      </c>
      <c r="K35" s="46">
        <v>387</v>
      </c>
      <c r="L35" s="46">
        <v>85.2</v>
      </c>
      <c r="M35" s="47">
        <v>325</v>
      </c>
      <c r="N35" s="47">
        <v>71.099999999999994</v>
      </c>
      <c r="O35" s="47">
        <v>419</v>
      </c>
      <c r="P35" s="48">
        <v>91.184682714300337</v>
      </c>
    </row>
    <row r="36" spans="1:16" x14ac:dyDescent="0.2">
      <c r="A36" s="64"/>
      <c r="B36" s="39" t="s">
        <v>10</v>
      </c>
      <c r="C36" s="48">
        <v>8</v>
      </c>
      <c r="D36" s="57">
        <v>1.8223276135025364</v>
      </c>
      <c r="E36" s="83">
        <v>4</v>
      </c>
      <c r="F36" s="42">
        <v>0.90485863845920667</v>
      </c>
      <c r="G36" s="44">
        <v>6</v>
      </c>
      <c r="H36" s="44">
        <v>1.3383028980949259</v>
      </c>
      <c r="I36" s="45">
        <v>24</v>
      </c>
      <c r="J36" s="45">
        <v>5.3</v>
      </c>
      <c r="K36" s="46">
        <v>25</v>
      </c>
      <c r="L36" s="46">
        <v>5.5</v>
      </c>
      <c r="M36" s="47">
        <v>9</v>
      </c>
      <c r="N36" s="47">
        <v>2</v>
      </c>
      <c r="O36" s="47">
        <v>14</v>
      </c>
      <c r="P36" s="48">
        <v>3.0467435751794856</v>
      </c>
    </row>
    <row r="37" spans="1:16" x14ac:dyDescent="0.2">
      <c r="A37" s="56"/>
      <c r="B37" s="39" t="s">
        <v>11</v>
      </c>
      <c r="C37" s="48">
        <v>2</v>
      </c>
      <c r="D37" s="57">
        <v>0.45558190337563409</v>
      </c>
      <c r="E37" s="84" t="s">
        <v>13</v>
      </c>
      <c r="F37" s="85" t="s">
        <v>13</v>
      </c>
      <c r="G37" s="45">
        <v>1</v>
      </c>
      <c r="H37" s="44">
        <v>0.22305048301582095</v>
      </c>
      <c r="I37" s="45" t="s">
        <v>13</v>
      </c>
      <c r="J37" s="45" t="s">
        <v>13</v>
      </c>
      <c r="K37" s="59" t="s">
        <v>13</v>
      </c>
      <c r="L37" s="72" t="s">
        <v>13</v>
      </c>
      <c r="M37" s="59" t="s">
        <v>13</v>
      </c>
      <c r="N37" s="72" t="s">
        <v>13</v>
      </c>
      <c r="O37" s="72" t="s">
        <v>13</v>
      </c>
      <c r="P37" s="86" t="s">
        <v>13</v>
      </c>
    </row>
    <row r="38" spans="1:16" s="55" customFormat="1" ht="18" customHeight="1" x14ac:dyDescent="0.2">
      <c r="A38" s="61" t="s">
        <v>19</v>
      </c>
      <c r="B38" s="62"/>
      <c r="C38" s="32">
        <v>2212</v>
      </c>
      <c r="D38" s="54">
        <v>3530.3881511746681</v>
      </c>
      <c r="E38" s="87">
        <v>3166</v>
      </c>
      <c r="F38" s="35">
        <v>4986.3764509473476</v>
      </c>
      <c r="G38" s="36">
        <f>SUM(G39:G42)</f>
        <v>3865</v>
      </c>
      <c r="H38" s="36">
        <f t="shared" ref="H38:P38" si="5">SUM(H39:H42)</f>
        <v>5921.2844514577228</v>
      </c>
      <c r="I38" s="36">
        <f t="shared" si="5"/>
        <v>3490</v>
      </c>
      <c r="J38" s="36">
        <f t="shared" si="5"/>
        <v>5274.3</v>
      </c>
      <c r="K38" s="36">
        <f t="shared" si="5"/>
        <v>3820</v>
      </c>
      <c r="L38" s="36">
        <f t="shared" si="5"/>
        <v>5693.3000000000011</v>
      </c>
      <c r="M38" s="36">
        <f t="shared" si="5"/>
        <v>3799</v>
      </c>
      <c r="N38" s="36">
        <f t="shared" si="5"/>
        <v>5583.7000000000007</v>
      </c>
      <c r="O38" s="36">
        <f t="shared" si="5"/>
        <v>3744</v>
      </c>
      <c r="P38" s="34">
        <f t="shared" si="5"/>
        <v>6632.7705635374787</v>
      </c>
    </row>
    <row r="39" spans="1:16" x14ac:dyDescent="0.2">
      <c r="A39" s="64"/>
      <c r="B39" s="39" t="s">
        <v>7</v>
      </c>
      <c r="C39" s="48">
        <v>457</v>
      </c>
      <c r="D39" s="57">
        <v>729.37946884576093</v>
      </c>
      <c r="E39" s="83">
        <v>22</v>
      </c>
      <c r="F39" s="42">
        <v>34.649488920038429</v>
      </c>
      <c r="G39" s="44">
        <v>39</v>
      </c>
      <c r="H39" s="44">
        <v>59.749053973312087</v>
      </c>
      <c r="I39" s="45">
        <v>49</v>
      </c>
      <c r="J39" s="45">
        <v>74.099999999999994</v>
      </c>
      <c r="K39" s="46">
        <v>41</v>
      </c>
      <c r="L39" s="46">
        <v>61.1</v>
      </c>
      <c r="M39" s="47">
        <v>64</v>
      </c>
      <c r="N39" s="47">
        <v>94.1</v>
      </c>
      <c r="O39" s="47">
        <v>228</v>
      </c>
      <c r="P39" s="48">
        <v>403.91872021542332</v>
      </c>
    </row>
    <row r="40" spans="1:16" x14ac:dyDescent="0.2">
      <c r="A40" s="64"/>
      <c r="B40" s="39" t="s">
        <v>8</v>
      </c>
      <c r="C40" s="48">
        <v>1692</v>
      </c>
      <c r="D40" s="57">
        <v>2700.4596527068438</v>
      </c>
      <c r="E40" s="83">
        <v>3127</v>
      </c>
      <c r="F40" s="42">
        <v>4924.9523569527346</v>
      </c>
      <c r="G40" s="44">
        <v>3790</v>
      </c>
      <c r="H40" s="44">
        <v>5806.3824245859696</v>
      </c>
      <c r="I40" s="45">
        <v>3406</v>
      </c>
      <c r="J40" s="45">
        <v>5147.3</v>
      </c>
      <c r="K40" s="46">
        <v>3739</v>
      </c>
      <c r="L40" s="46">
        <v>5572.6</v>
      </c>
      <c r="M40" s="47">
        <v>3703</v>
      </c>
      <c r="N40" s="47">
        <v>5442.6</v>
      </c>
      <c r="O40" s="47">
        <v>3487</v>
      </c>
      <c r="P40" s="48">
        <v>6177.4762166279879</v>
      </c>
    </row>
    <row r="41" spans="1:16" x14ac:dyDescent="0.2">
      <c r="A41" s="64"/>
      <c r="B41" s="39" t="s">
        <v>9</v>
      </c>
      <c r="C41" s="48">
        <v>63</v>
      </c>
      <c r="D41" s="57">
        <v>100.54902962206333</v>
      </c>
      <c r="E41" s="83">
        <v>16</v>
      </c>
      <c r="F41" s="42">
        <v>25.199628305482495</v>
      </c>
      <c r="G41" s="44">
        <v>36</v>
      </c>
      <c r="H41" s="44">
        <v>55.152972898441924</v>
      </c>
      <c r="I41" s="45">
        <v>35</v>
      </c>
      <c r="J41" s="45">
        <v>52.9</v>
      </c>
      <c r="K41" s="46">
        <v>40</v>
      </c>
      <c r="L41" s="46">
        <v>59.6</v>
      </c>
      <c r="M41" s="47">
        <v>32</v>
      </c>
      <c r="N41" s="47">
        <v>47</v>
      </c>
      <c r="O41" s="47">
        <v>29</v>
      </c>
      <c r="P41" s="48">
        <v>51.375626694066995</v>
      </c>
    </row>
    <row r="42" spans="1:16" s="79" customFormat="1" hidden="1" x14ac:dyDescent="0.2">
      <c r="A42" s="65"/>
      <c r="B42" s="66" t="s">
        <v>17</v>
      </c>
      <c r="C42" s="74" t="s">
        <v>13</v>
      </c>
      <c r="D42" s="74" t="s">
        <v>13</v>
      </c>
      <c r="E42" s="88">
        <v>1</v>
      </c>
      <c r="F42" s="77">
        <v>1.5749767690926559</v>
      </c>
      <c r="G42" s="74" t="s">
        <v>13</v>
      </c>
      <c r="H42" s="74" t="s">
        <v>13</v>
      </c>
      <c r="I42" s="74" t="s">
        <v>13</v>
      </c>
      <c r="J42" s="78" t="s">
        <v>13</v>
      </c>
      <c r="K42" s="74" t="s">
        <v>13</v>
      </c>
      <c r="L42" s="68" t="s">
        <v>13</v>
      </c>
      <c r="M42" s="67" t="s">
        <v>13</v>
      </c>
      <c r="N42" s="75"/>
      <c r="O42" s="67" t="s">
        <v>13</v>
      </c>
      <c r="P42" s="77"/>
    </row>
    <row r="43" spans="1:16" s="55" customFormat="1" ht="18" customHeight="1" x14ac:dyDescent="0.2">
      <c r="A43" s="61" t="s">
        <v>20</v>
      </c>
      <c r="B43" s="62"/>
      <c r="C43" s="32">
        <v>9334</v>
      </c>
      <c r="D43" s="54">
        <v>7989.5230595405219</v>
      </c>
      <c r="E43" s="89">
        <v>14002</v>
      </c>
      <c r="F43" s="33">
        <v>11947.812582662789</v>
      </c>
      <c r="G43" s="36">
        <f>SUM(G44:G47)</f>
        <v>15800</v>
      </c>
      <c r="H43" s="36">
        <f t="shared" ref="H43:P43" si="6">SUM(H44:H47)</f>
        <v>13409.603992327668</v>
      </c>
      <c r="I43" s="36">
        <f t="shared" si="6"/>
        <v>17108</v>
      </c>
      <c r="J43" s="36">
        <f t="shared" si="6"/>
        <v>14487.199999999997</v>
      </c>
      <c r="K43" s="36">
        <f t="shared" si="6"/>
        <v>17363</v>
      </c>
      <c r="L43" s="36">
        <f t="shared" si="6"/>
        <v>14672.9</v>
      </c>
      <c r="M43" s="36">
        <f t="shared" si="6"/>
        <v>17090</v>
      </c>
      <c r="N43" s="36">
        <f t="shared" si="6"/>
        <v>14415.800000000001</v>
      </c>
      <c r="O43" s="36">
        <f t="shared" si="6"/>
        <v>19425</v>
      </c>
      <c r="P43" s="34">
        <f t="shared" si="6"/>
        <v>16359.823473925344</v>
      </c>
    </row>
    <row r="44" spans="1:16" x14ac:dyDescent="0.2">
      <c r="A44" s="56"/>
      <c r="B44" s="39" t="s">
        <v>7</v>
      </c>
      <c r="C44" s="48">
        <v>14</v>
      </c>
      <c r="D44" s="80">
        <v>11.983428630122916</v>
      </c>
      <c r="E44" s="81">
        <v>29</v>
      </c>
      <c r="F44" s="42">
        <v>24.745505277618971</v>
      </c>
      <c r="G44" s="44">
        <v>37</v>
      </c>
      <c r="H44" s="44">
        <v>31.402237197223023</v>
      </c>
      <c r="I44" s="45">
        <v>21</v>
      </c>
      <c r="J44" s="45">
        <v>17.8</v>
      </c>
      <c r="K44" s="46">
        <v>28</v>
      </c>
      <c r="L44" s="46">
        <v>23.7</v>
      </c>
      <c r="M44" s="47">
        <v>11</v>
      </c>
      <c r="N44" s="47">
        <v>9.3000000000000007</v>
      </c>
      <c r="O44" s="47">
        <v>16</v>
      </c>
      <c r="P44" s="48">
        <v>13.475272874275703</v>
      </c>
    </row>
    <row r="45" spans="1:16" x14ac:dyDescent="0.2">
      <c r="A45" s="56"/>
      <c r="B45" s="39" t="s">
        <v>8</v>
      </c>
      <c r="C45" s="48">
        <v>9297</v>
      </c>
      <c r="D45" s="80">
        <v>7957.8525695894823</v>
      </c>
      <c r="E45" s="81">
        <v>13824</v>
      </c>
      <c r="F45" s="42">
        <v>11795.926377855334</v>
      </c>
      <c r="G45" s="44">
        <v>15620</v>
      </c>
      <c r="H45" s="44">
        <v>13256.836351908745</v>
      </c>
      <c r="I45" s="45">
        <v>16938</v>
      </c>
      <c r="J45" s="45">
        <v>14343.3</v>
      </c>
      <c r="K45" s="46">
        <v>17269</v>
      </c>
      <c r="L45" s="46">
        <v>14593.4</v>
      </c>
      <c r="M45" s="47">
        <v>17033</v>
      </c>
      <c r="N45" s="47">
        <v>14367.7</v>
      </c>
      <c r="O45" s="47">
        <v>19378</v>
      </c>
      <c r="P45" s="48">
        <v>16320.23985985716</v>
      </c>
    </row>
    <row r="46" spans="1:16" x14ac:dyDescent="0.2">
      <c r="A46" s="56"/>
      <c r="B46" s="39" t="s">
        <v>9</v>
      </c>
      <c r="C46" s="48">
        <v>23</v>
      </c>
      <c r="D46" s="80">
        <v>19.687061320916218</v>
      </c>
      <c r="E46" s="81">
        <v>132</v>
      </c>
      <c r="F46" s="42">
        <v>112.63471367743809</v>
      </c>
      <c r="G46" s="44">
        <v>143</v>
      </c>
      <c r="H46" s="44">
        <v>121.36540322169978</v>
      </c>
      <c r="I46" s="45">
        <v>148</v>
      </c>
      <c r="J46" s="45">
        <v>125.3</v>
      </c>
      <c r="K46" s="46">
        <v>66</v>
      </c>
      <c r="L46" s="46">
        <v>55.8</v>
      </c>
      <c r="M46" s="47">
        <v>44</v>
      </c>
      <c r="N46" s="47">
        <v>37.1</v>
      </c>
      <c r="O46" s="47">
        <v>31</v>
      </c>
      <c r="P46" s="48">
        <v>26.10834119390918</v>
      </c>
    </row>
    <row r="47" spans="1:16" x14ac:dyDescent="0.2">
      <c r="A47" s="56"/>
      <c r="B47" s="39" t="s">
        <v>10</v>
      </c>
      <c r="C47" s="58" t="s">
        <v>13</v>
      </c>
      <c r="D47" s="90" t="s">
        <v>13</v>
      </c>
      <c r="E47" s="81">
        <v>17</v>
      </c>
      <c r="F47" s="42">
        <v>14.505985852397329</v>
      </c>
      <c r="G47" s="45" t="s">
        <v>13</v>
      </c>
      <c r="H47" s="45" t="s">
        <v>13</v>
      </c>
      <c r="I47" s="45">
        <v>1</v>
      </c>
      <c r="J47" s="45">
        <v>0.8</v>
      </c>
      <c r="K47" s="59" t="s">
        <v>13</v>
      </c>
      <c r="L47" s="59" t="s">
        <v>13</v>
      </c>
      <c r="M47" s="47">
        <v>2</v>
      </c>
      <c r="N47" s="47">
        <v>1.7</v>
      </c>
      <c r="O47" s="91" t="s">
        <v>13</v>
      </c>
      <c r="P47" s="86" t="s">
        <v>13</v>
      </c>
    </row>
    <row r="48" spans="1:16" hidden="1" x14ac:dyDescent="0.2">
      <c r="A48" s="56"/>
      <c r="B48" s="39" t="s">
        <v>11</v>
      </c>
      <c r="C48" s="58" t="s">
        <v>13</v>
      </c>
      <c r="D48" s="90" t="s">
        <v>13</v>
      </c>
      <c r="E48" s="92" t="s">
        <v>13</v>
      </c>
      <c r="F48" s="85" t="s">
        <v>13</v>
      </c>
      <c r="G48" s="45" t="s">
        <v>13</v>
      </c>
      <c r="H48" s="45" t="s">
        <v>13</v>
      </c>
      <c r="I48" s="45" t="s">
        <v>13</v>
      </c>
      <c r="J48" s="93" t="s">
        <v>13</v>
      </c>
      <c r="K48" s="45" t="s">
        <v>13</v>
      </c>
      <c r="L48" s="93"/>
      <c r="M48" s="59" t="s">
        <v>13</v>
      </c>
      <c r="N48" s="94"/>
      <c r="O48" s="47"/>
      <c r="P48" s="42"/>
    </row>
    <row r="49" spans="1:16" s="55" customFormat="1" ht="18" customHeight="1" x14ac:dyDescent="0.2">
      <c r="A49" s="61" t="s">
        <v>21</v>
      </c>
      <c r="B49" s="62"/>
      <c r="C49" s="53">
        <v>3872</v>
      </c>
      <c r="D49" s="54">
        <v>4105.3479791339741</v>
      </c>
      <c r="E49" s="36">
        <v>8764</v>
      </c>
      <c r="F49" s="35">
        <v>9267.9934857553762</v>
      </c>
      <c r="G49" s="36">
        <f>SUM(G50:G53)</f>
        <v>9229</v>
      </c>
      <c r="H49" s="36">
        <f t="shared" ref="H49:P49" si="7">SUM(H50:H53)</f>
        <v>9716.3732839215027</v>
      </c>
      <c r="I49" s="36">
        <f t="shared" si="7"/>
        <v>10071</v>
      </c>
      <c r="J49" s="36">
        <f t="shared" si="7"/>
        <v>10584.3</v>
      </c>
      <c r="K49" s="36">
        <f t="shared" si="7"/>
        <v>12218</v>
      </c>
      <c r="L49" s="36">
        <f t="shared" si="7"/>
        <v>12821.7</v>
      </c>
      <c r="M49" s="36">
        <f t="shared" si="7"/>
        <v>10737</v>
      </c>
      <c r="N49" s="36">
        <f t="shared" si="7"/>
        <v>11254.535273215166</v>
      </c>
      <c r="O49" s="36">
        <f t="shared" si="7"/>
        <v>11800</v>
      </c>
      <c r="P49" s="34">
        <f t="shared" si="7"/>
        <v>12357.961983557627</v>
      </c>
    </row>
    <row r="50" spans="1:16" x14ac:dyDescent="0.2">
      <c r="A50" s="56"/>
      <c r="B50" s="39" t="s">
        <v>7</v>
      </c>
      <c r="C50" s="47">
        <v>61</v>
      </c>
      <c r="D50" s="57">
        <v>64.676194919207774</v>
      </c>
      <c r="E50" s="44">
        <v>14</v>
      </c>
      <c r="F50" s="42">
        <v>14.805101414944692</v>
      </c>
      <c r="G50" s="44">
        <v>23</v>
      </c>
      <c r="H50" s="44">
        <v>24.214604564979364</v>
      </c>
      <c r="I50" s="45">
        <v>22</v>
      </c>
      <c r="J50" s="45">
        <v>23.1</v>
      </c>
      <c r="K50" s="46">
        <v>13</v>
      </c>
      <c r="L50" s="46">
        <v>13.6</v>
      </c>
      <c r="M50" s="47">
        <v>14</v>
      </c>
      <c r="N50" s="47">
        <v>14.7</v>
      </c>
      <c r="O50" s="47">
        <v>17</v>
      </c>
      <c r="P50" s="48">
        <v>17.80384353563387</v>
      </c>
    </row>
    <row r="51" spans="1:16" x14ac:dyDescent="0.2">
      <c r="A51" s="56"/>
      <c r="B51" s="39" t="s">
        <v>8</v>
      </c>
      <c r="C51" s="47">
        <v>3757</v>
      </c>
      <c r="D51" s="57">
        <v>3983.4174477289112</v>
      </c>
      <c r="E51" s="44">
        <v>8743</v>
      </c>
      <c r="F51" s="42">
        <v>9245.7858336329609</v>
      </c>
      <c r="G51" s="44">
        <v>9122</v>
      </c>
      <c r="H51" s="44">
        <v>9603.7227322496419</v>
      </c>
      <c r="I51" s="45">
        <v>9972</v>
      </c>
      <c r="J51" s="45">
        <v>10480.299999999999</v>
      </c>
      <c r="K51" s="46">
        <v>12100</v>
      </c>
      <c r="L51" s="46">
        <v>12697.9</v>
      </c>
      <c r="M51" s="47">
        <v>10661</v>
      </c>
      <c r="N51" s="47">
        <v>11174.935273215166</v>
      </c>
      <c r="O51" s="47">
        <v>11681</v>
      </c>
      <c r="P51" s="48">
        <v>12233.33507880819</v>
      </c>
    </row>
    <row r="52" spans="1:16" x14ac:dyDescent="0.2">
      <c r="A52" s="56"/>
      <c r="B52" s="39" t="s">
        <v>9</v>
      </c>
      <c r="C52" s="47">
        <v>48</v>
      </c>
      <c r="D52" s="57">
        <v>50.892743542983162</v>
      </c>
      <c r="E52" s="44">
        <v>6</v>
      </c>
      <c r="F52" s="42">
        <v>6.3450434635477251</v>
      </c>
      <c r="G52" s="44">
        <v>84</v>
      </c>
      <c r="H52" s="44">
        <v>88.435947106881159</v>
      </c>
      <c r="I52" s="45">
        <v>77</v>
      </c>
      <c r="J52" s="45">
        <v>80.900000000000006</v>
      </c>
      <c r="K52" s="46">
        <v>105</v>
      </c>
      <c r="L52" s="46">
        <v>110.2</v>
      </c>
      <c r="M52" s="47">
        <v>61</v>
      </c>
      <c r="N52" s="47">
        <v>63.9</v>
      </c>
      <c r="O52" s="47">
        <v>102</v>
      </c>
      <c r="P52" s="48">
        <v>106.82306121380321</v>
      </c>
    </row>
    <row r="53" spans="1:16" x14ac:dyDescent="0.2">
      <c r="A53" s="56"/>
      <c r="B53" s="39" t="s">
        <v>10</v>
      </c>
      <c r="C53" s="47">
        <v>6</v>
      </c>
      <c r="D53" s="57">
        <v>6.3615929428728952</v>
      </c>
      <c r="E53" s="44">
        <v>1</v>
      </c>
      <c r="F53" s="42">
        <v>1.0575072439246209</v>
      </c>
      <c r="G53" s="45" t="s">
        <v>13</v>
      </c>
      <c r="H53" s="45" t="s">
        <v>13</v>
      </c>
      <c r="I53" s="45" t="s">
        <v>13</v>
      </c>
      <c r="J53" s="45" t="s">
        <v>13</v>
      </c>
      <c r="K53" s="59" t="s">
        <v>13</v>
      </c>
      <c r="L53" s="59" t="s">
        <v>13</v>
      </c>
      <c r="M53" s="47">
        <v>1</v>
      </c>
      <c r="N53" s="47">
        <v>1</v>
      </c>
      <c r="O53" s="59" t="s">
        <v>13</v>
      </c>
      <c r="P53" s="86" t="s">
        <v>13</v>
      </c>
    </row>
    <row r="54" spans="1:16" s="55" customFormat="1" ht="18" customHeight="1" x14ac:dyDescent="0.2">
      <c r="A54" s="61" t="s">
        <v>22</v>
      </c>
      <c r="B54" s="62"/>
      <c r="C54" s="53">
        <v>128416</v>
      </c>
      <c r="D54" s="54">
        <v>6732.3919294759717</v>
      </c>
      <c r="E54" s="36">
        <v>164050</v>
      </c>
      <c r="F54" s="35">
        <v>8416.8649243251766</v>
      </c>
      <c r="G54" s="36">
        <f>SUM(G55:G59)</f>
        <v>110965</v>
      </c>
      <c r="H54" s="36">
        <f t="shared" ref="H54:P54" si="8">SUM(H55:H59)</f>
        <v>7447.6903199825492</v>
      </c>
      <c r="I54" s="36">
        <f t="shared" si="8"/>
        <v>81431</v>
      </c>
      <c r="J54" s="36">
        <f t="shared" si="8"/>
        <v>5368.7000000000007</v>
      </c>
      <c r="K54" s="36">
        <f t="shared" si="8"/>
        <v>102916</v>
      </c>
      <c r="L54" s="36">
        <f t="shared" si="8"/>
        <v>6664.8000000000011</v>
      </c>
      <c r="M54" s="36">
        <f t="shared" si="8"/>
        <v>104184</v>
      </c>
      <c r="N54" s="36">
        <f t="shared" si="8"/>
        <v>6628.2</v>
      </c>
      <c r="O54" s="36">
        <f t="shared" si="8"/>
        <v>98798</v>
      </c>
      <c r="P54" s="34">
        <f t="shared" si="8"/>
        <v>6177.770830076598</v>
      </c>
    </row>
    <row r="55" spans="1:16" x14ac:dyDescent="0.2">
      <c r="A55" s="64"/>
      <c r="B55" s="39" t="s">
        <v>7</v>
      </c>
      <c r="C55" s="47">
        <v>1772</v>
      </c>
      <c r="D55" s="57">
        <v>92.899626985978557</v>
      </c>
      <c r="E55" s="44">
        <v>1016</v>
      </c>
      <c r="F55" s="42">
        <v>52.127612088475338</v>
      </c>
      <c r="G55" s="44">
        <v>1354</v>
      </c>
      <c r="H55" s="44">
        <v>90.877057570011914</v>
      </c>
      <c r="I55" s="45">
        <v>1313</v>
      </c>
      <c r="J55" s="45">
        <v>86.6</v>
      </c>
      <c r="K55" s="46">
        <v>1105</v>
      </c>
      <c r="L55" s="46">
        <v>71.599999999999994</v>
      </c>
      <c r="M55" s="44">
        <v>1002</v>
      </c>
      <c r="N55" s="44">
        <v>63.7</v>
      </c>
      <c r="O55" s="47">
        <v>1404</v>
      </c>
      <c r="P55" s="48">
        <v>87.791152102548068</v>
      </c>
    </row>
    <row r="56" spans="1:16" x14ac:dyDescent="0.2">
      <c r="A56" s="64"/>
      <c r="B56" s="39" t="s">
        <v>8</v>
      </c>
      <c r="C56" s="47">
        <v>125475</v>
      </c>
      <c r="D56" s="57">
        <v>6578.2058104208008</v>
      </c>
      <c r="E56" s="44">
        <v>161770</v>
      </c>
      <c r="F56" s="42">
        <v>8299.8856373549752</v>
      </c>
      <c r="G56" s="44">
        <v>108812</v>
      </c>
      <c r="H56" s="44">
        <v>7303.1864020001003</v>
      </c>
      <c r="I56" s="45">
        <v>79447</v>
      </c>
      <c r="J56" s="45">
        <v>5237.8</v>
      </c>
      <c r="K56" s="46">
        <v>101261</v>
      </c>
      <c r="L56" s="46">
        <v>6557.6</v>
      </c>
      <c r="M56" s="44">
        <v>102648</v>
      </c>
      <c r="N56" s="44">
        <v>6530.6</v>
      </c>
      <c r="O56" s="47">
        <v>96923</v>
      </c>
      <c r="P56" s="48">
        <v>6060.5283726746911</v>
      </c>
    </row>
    <row r="57" spans="1:16" x14ac:dyDescent="0.2">
      <c r="A57" s="64"/>
      <c r="B57" s="39" t="s">
        <v>9</v>
      </c>
      <c r="C57" s="47">
        <v>1058</v>
      </c>
      <c r="D57" s="57">
        <v>55.467158776052663</v>
      </c>
      <c r="E57" s="44">
        <v>1226</v>
      </c>
      <c r="F57" s="42">
        <v>62.902020098888542</v>
      </c>
      <c r="G57" s="44">
        <v>731</v>
      </c>
      <c r="H57" s="44">
        <v>49.062872292229471</v>
      </c>
      <c r="I57" s="45">
        <v>584</v>
      </c>
      <c r="J57" s="45">
        <v>38.5</v>
      </c>
      <c r="K57" s="46">
        <v>490</v>
      </c>
      <c r="L57" s="46">
        <v>31.7</v>
      </c>
      <c r="M57" s="44">
        <v>486</v>
      </c>
      <c r="N57" s="44">
        <v>30.9</v>
      </c>
      <c r="O57" s="47">
        <v>414</v>
      </c>
      <c r="P57" s="48">
        <v>25.887134594341099</v>
      </c>
    </row>
    <row r="58" spans="1:16" x14ac:dyDescent="0.2">
      <c r="A58" s="64"/>
      <c r="B58" s="39" t="s">
        <v>10</v>
      </c>
      <c r="C58" s="47">
        <v>105</v>
      </c>
      <c r="D58" s="57">
        <v>5.5047747367538085</v>
      </c>
      <c r="E58" s="44">
        <v>27</v>
      </c>
      <c r="F58" s="42">
        <v>1.3852810299102698</v>
      </c>
      <c r="G58" s="44">
        <v>54</v>
      </c>
      <c r="H58" s="44">
        <v>3.6243435072235179</v>
      </c>
      <c r="I58" s="45">
        <v>65</v>
      </c>
      <c r="J58" s="45">
        <v>4.3</v>
      </c>
      <c r="K58" s="46">
        <v>43</v>
      </c>
      <c r="L58" s="46">
        <v>2.8</v>
      </c>
      <c r="M58" s="44">
        <v>38</v>
      </c>
      <c r="N58" s="44">
        <v>2.4</v>
      </c>
      <c r="O58" s="47">
        <v>28</v>
      </c>
      <c r="P58" s="48">
        <v>1.7508206972018132</v>
      </c>
    </row>
    <row r="59" spans="1:16" x14ac:dyDescent="0.2">
      <c r="A59" s="64"/>
      <c r="B59" s="39" t="s">
        <v>11</v>
      </c>
      <c r="C59" s="47">
        <v>6</v>
      </c>
      <c r="D59" s="57">
        <v>0.31455855638593189</v>
      </c>
      <c r="E59" s="44">
        <v>11</v>
      </c>
      <c r="F59" s="42">
        <v>0.56437375292640624</v>
      </c>
      <c r="G59" s="44">
        <v>14</v>
      </c>
      <c r="H59" s="44">
        <v>0.93964461298387503</v>
      </c>
      <c r="I59" s="45">
        <v>22</v>
      </c>
      <c r="J59" s="45">
        <v>1.5</v>
      </c>
      <c r="K59" s="46">
        <v>17</v>
      </c>
      <c r="L59" s="46">
        <v>1.1000000000000001</v>
      </c>
      <c r="M59" s="44">
        <v>10</v>
      </c>
      <c r="N59" s="44">
        <v>0.6</v>
      </c>
      <c r="O59" s="47">
        <v>29</v>
      </c>
      <c r="P59" s="48">
        <v>1.8133500078161637</v>
      </c>
    </row>
    <row r="60" spans="1:16" s="55" customFormat="1" ht="18" customHeight="1" x14ac:dyDescent="0.2">
      <c r="A60" s="61" t="s">
        <v>23</v>
      </c>
      <c r="B60" s="62"/>
      <c r="C60" s="37" t="s">
        <v>24</v>
      </c>
      <c r="D60" s="37" t="s">
        <v>24</v>
      </c>
      <c r="E60" s="37" t="s">
        <v>24</v>
      </c>
      <c r="F60" s="63" t="s">
        <v>24</v>
      </c>
      <c r="G60" s="36">
        <f>SUM(G61:G65)</f>
        <v>36092</v>
      </c>
      <c r="H60" s="36">
        <f t="shared" ref="H60:P60" si="9">SUM(H61:H65)</f>
        <v>6683.3076558426164</v>
      </c>
      <c r="I60" s="36">
        <f t="shared" si="9"/>
        <v>27206</v>
      </c>
      <c r="J60" s="36">
        <f t="shared" si="9"/>
        <v>4920.4936771131752</v>
      </c>
      <c r="K60" s="36">
        <f t="shared" si="9"/>
        <v>33084</v>
      </c>
      <c r="L60" s="36">
        <f t="shared" si="9"/>
        <v>5856.44</v>
      </c>
      <c r="M60" s="36">
        <f t="shared" si="9"/>
        <v>32048</v>
      </c>
      <c r="N60" s="36">
        <f t="shared" si="9"/>
        <v>5560.8</v>
      </c>
      <c r="O60" s="36">
        <f t="shared" si="9"/>
        <v>32311</v>
      </c>
      <c r="P60" s="34">
        <f t="shared" si="9"/>
        <v>5499.6025511619637</v>
      </c>
    </row>
    <row r="61" spans="1:16" x14ac:dyDescent="0.2">
      <c r="A61" s="64"/>
      <c r="B61" s="39" t="s">
        <v>7</v>
      </c>
      <c r="C61" s="95" t="s">
        <v>24</v>
      </c>
      <c r="D61" s="95" t="s">
        <v>24</v>
      </c>
      <c r="E61" s="95" t="s">
        <v>24</v>
      </c>
      <c r="F61" s="96" t="s">
        <v>24</v>
      </c>
      <c r="G61" s="44">
        <v>165</v>
      </c>
      <c r="H61" s="44">
        <v>30.553744963261437</v>
      </c>
      <c r="I61" s="45">
        <v>210</v>
      </c>
      <c r="J61" s="45">
        <v>37.980727493706055</v>
      </c>
      <c r="K61" s="46">
        <v>231</v>
      </c>
      <c r="L61" s="46">
        <v>40.9</v>
      </c>
      <c r="M61" s="44">
        <v>218</v>
      </c>
      <c r="N61" s="44">
        <v>37.799999999999997</v>
      </c>
      <c r="O61" s="47">
        <v>439</v>
      </c>
      <c r="P61" s="48">
        <v>74.723785823587178</v>
      </c>
    </row>
    <row r="62" spans="1:16" x14ac:dyDescent="0.2">
      <c r="A62" s="64"/>
      <c r="B62" s="39" t="s">
        <v>8</v>
      </c>
      <c r="C62" s="95" t="s">
        <v>24</v>
      </c>
      <c r="D62" s="95" t="s">
        <v>24</v>
      </c>
      <c r="E62" s="95" t="s">
        <v>24</v>
      </c>
      <c r="F62" s="96" t="s">
        <v>24</v>
      </c>
      <c r="G62" s="44">
        <v>35909</v>
      </c>
      <c r="H62" s="44">
        <v>6649.4207750651813</v>
      </c>
      <c r="I62" s="45">
        <v>26940</v>
      </c>
      <c r="J62" s="45">
        <v>4872.3847556211476</v>
      </c>
      <c r="K62" s="46">
        <v>32827</v>
      </c>
      <c r="L62" s="46">
        <v>5811.14</v>
      </c>
      <c r="M62" s="44">
        <v>31806</v>
      </c>
      <c r="N62" s="44">
        <v>5518.8</v>
      </c>
      <c r="O62" s="47">
        <v>31834</v>
      </c>
      <c r="P62" s="48">
        <v>5418.5808608384386</v>
      </c>
    </row>
    <row r="63" spans="1:16" x14ac:dyDescent="0.2">
      <c r="A63" s="64"/>
      <c r="B63" s="39" t="s">
        <v>9</v>
      </c>
      <c r="C63" s="95" t="s">
        <v>24</v>
      </c>
      <c r="D63" s="95" t="s">
        <v>24</v>
      </c>
      <c r="E63" s="95" t="s">
        <v>24</v>
      </c>
      <c r="F63" s="96" t="s">
        <v>24</v>
      </c>
      <c r="G63" s="44">
        <v>13</v>
      </c>
      <c r="H63" s="44">
        <v>2.4072647546812043</v>
      </c>
      <c r="I63" s="45">
        <v>52</v>
      </c>
      <c r="J63" s="45">
        <v>9.4047515698700703</v>
      </c>
      <c r="K63" s="46">
        <v>25</v>
      </c>
      <c r="L63" s="46">
        <v>4.4000000000000004</v>
      </c>
      <c r="M63" s="44">
        <v>19</v>
      </c>
      <c r="N63" s="44">
        <v>3.3</v>
      </c>
      <c r="O63" s="47">
        <v>37</v>
      </c>
      <c r="P63" s="48">
        <v>6.2979044999378715</v>
      </c>
    </row>
    <row r="64" spans="1:16" x14ac:dyDescent="0.2">
      <c r="A64" s="64"/>
      <c r="B64" s="39" t="s">
        <v>10</v>
      </c>
      <c r="C64" s="95" t="s">
        <v>24</v>
      </c>
      <c r="D64" s="95" t="s">
        <v>24</v>
      </c>
      <c r="E64" s="95" t="s">
        <v>24</v>
      </c>
      <c r="F64" s="95" t="s">
        <v>24</v>
      </c>
      <c r="G64" s="83">
        <v>5</v>
      </c>
      <c r="H64" s="44">
        <v>0.92587105949277082</v>
      </c>
      <c r="I64" s="45">
        <v>4</v>
      </c>
      <c r="J64" s="97">
        <v>0.72344242845154383</v>
      </c>
      <c r="K64" s="58">
        <v>1</v>
      </c>
      <c r="L64" s="96" t="s">
        <v>13</v>
      </c>
      <c r="M64" s="96" t="s">
        <v>13</v>
      </c>
      <c r="N64" s="95" t="s">
        <v>13</v>
      </c>
      <c r="O64" s="47">
        <v>1</v>
      </c>
      <c r="P64" s="96" t="s">
        <v>13</v>
      </c>
    </row>
    <row r="65" spans="1:16" x14ac:dyDescent="0.2">
      <c r="A65" s="98"/>
      <c r="B65" s="39" t="s">
        <v>11</v>
      </c>
      <c r="C65" s="99"/>
      <c r="D65" s="99"/>
      <c r="E65" s="99"/>
      <c r="F65" s="99"/>
      <c r="G65" s="96" t="s">
        <v>13</v>
      </c>
      <c r="H65" s="96" t="s">
        <v>13</v>
      </c>
      <c r="I65" s="96" t="s">
        <v>13</v>
      </c>
      <c r="J65" s="96" t="s">
        <v>13</v>
      </c>
      <c r="K65" s="96" t="s">
        <v>13</v>
      </c>
      <c r="L65" s="96" t="s">
        <v>13</v>
      </c>
      <c r="M65" s="96">
        <v>5</v>
      </c>
      <c r="N65" s="44">
        <v>0.9</v>
      </c>
      <c r="O65" s="47"/>
      <c r="P65" s="96" t="s">
        <v>13</v>
      </c>
    </row>
    <row r="66" spans="1:16" ht="16.7" customHeight="1" x14ac:dyDescent="0.2">
      <c r="A66" s="1" t="s">
        <v>25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8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95" customHeight="1" x14ac:dyDescent="0.2">
      <c r="A68" s="3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5"/>
      <c r="O68" s="83"/>
      <c r="P68" s="100"/>
    </row>
    <row r="69" spans="1:16" s="38" customFormat="1" ht="21.75" customHeight="1" x14ac:dyDescent="0.2">
      <c r="A69" s="101" t="s">
        <v>1</v>
      </c>
      <c r="B69" s="102"/>
      <c r="C69" s="103" t="s">
        <v>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</row>
    <row r="70" spans="1:16" s="38" customFormat="1" ht="25.5" customHeight="1" x14ac:dyDescent="0.2">
      <c r="A70" s="105"/>
      <c r="B70" s="106"/>
      <c r="C70" s="107">
        <v>2011</v>
      </c>
      <c r="D70" s="108"/>
      <c r="E70" s="107">
        <v>2012</v>
      </c>
      <c r="F70" s="108"/>
      <c r="G70" s="107">
        <v>2014</v>
      </c>
      <c r="H70" s="108"/>
      <c r="I70" s="107">
        <v>2015</v>
      </c>
      <c r="J70" s="109"/>
      <c r="K70" s="13">
        <v>2016</v>
      </c>
      <c r="L70" s="15"/>
      <c r="M70" s="13">
        <v>2017</v>
      </c>
      <c r="N70" s="15"/>
      <c r="O70" s="13" t="s">
        <v>3</v>
      </c>
      <c r="P70" s="15"/>
    </row>
    <row r="71" spans="1:16" s="38" customFormat="1" ht="33" customHeight="1" x14ac:dyDescent="0.2">
      <c r="A71" s="109"/>
      <c r="B71" s="108"/>
      <c r="C71" s="110" t="s">
        <v>4</v>
      </c>
      <c r="D71" s="111" t="s">
        <v>5</v>
      </c>
      <c r="E71" s="112" t="s">
        <v>4</v>
      </c>
      <c r="F71" s="111" t="s">
        <v>5</v>
      </c>
      <c r="G71" s="112" t="s">
        <v>4</v>
      </c>
      <c r="H71" s="111" t="s">
        <v>5</v>
      </c>
      <c r="I71" s="112" t="s">
        <v>4</v>
      </c>
      <c r="J71" s="113" t="s">
        <v>5</v>
      </c>
      <c r="K71" s="112" t="s">
        <v>4</v>
      </c>
      <c r="L71" s="114" t="s">
        <v>5</v>
      </c>
      <c r="M71" s="112" t="s">
        <v>4</v>
      </c>
      <c r="N71" s="114" t="s">
        <v>5</v>
      </c>
      <c r="O71" s="112" t="s">
        <v>4</v>
      </c>
      <c r="P71" s="114" t="s">
        <v>5</v>
      </c>
    </row>
    <row r="72" spans="1:16" ht="12.95" customHeight="1" x14ac:dyDescent="0.2">
      <c r="A72" s="98"/>
      <c r="B72" s="39"/>
      <c r="C72" s="95"/>
      <c r="D72" s="95"/>
      <c r="E72" s="95"/>
      <c r="F72" s="96"/>
      <c r="G72" s="95"/>
      <c r="H72" s="95"/>
      <c r="I72" s="84"/>
      <c r="J72" s="60"/>
      <c r="K72" s="45"/>
      <c r="L72" s="115"/>
      <c r="M72" s="86"/>
      <c r="N72" s="116"/>
      <c r="O72" s="117"/>
      <c r="P72" s="22"/>
    </row>
    <row r="73" spans="1:16" s="55" customFormat="1" ht="18" customHeight="1" x14ac:dyDescent="0.2">
      <c r="A73" s="61" t="s">
        <v>26</v>
      </c>
      <c r="B73" s="62"/>
      <c r="C73" s="53">
        <v>1372</v>
      </c>
      <c r="D73" s="54">
        <v>570.40227495717818</v>
      </c>
      <c r="E73" s="36">
        <v>7857</v>
      </c>
      <c r="F73" s="35">
        <v>3252.675374138395</v>
      </c>
      <c r="G73" s="36">
        <f>SUM(G74:G78)</f>
        <v>9631</v>
      </c>
      <c r="H73" s="36">
        <f t="shared" ref="H73:P73" si="10">SUM(H74:H78)</f>
        <v>3955.3823344600005</v>
      </c>
      <c r="I73" s="36">
        <f t="shared" si="10"/>
        <v>9851</v>
      </c>
      <c r="J73" s="36">
        <f t="shared" si="10"/>
        <v>4030.4</v>
      </c>
      <c r="K73" s="36">
        <f t="shared" si="10"/>
        <v>12487</v>
      </c>
      <c r="L73" s="36">
        <f t="shared" si="10"/>
        <v>5090.9000000000005</v>
      </c>
      <c r="M73" s="36">
        <f t="shared" si="10"/>
        <v>11284</v>
      </c>
      <c r="N73" s="36">
        <f t="shared" si="10"/>
        <v>4583.9000000000005</v>
      </c>
      <c r="O73" s="36">
        <f t="shared" si="10"/>
        <v>12148</v>
      </c>
      <c r="P73" s="34">
        <f t="shared" si="10"/>
        <v>4919.8255156967016</v>
      </c>
    </row>
    <row r="74" spans="1:16" x14ac:dyDescent="0.2">
      <c r="A74" s="64"/>
      <c r="B74" s="39" t="s">
        <v>7</v>
      </c>
      <c r="C74" s="47">
        <v>257</v>
      </c>
      <c r="D74" s="57">
        <v>106.84649027987959</v>
      </c>
      <c r="E74" s="44">
        <v>203</v>
      </c>
      <c r="F74" s="42">
        <v>84.038831736043548</v>
      </c>
      <c r="G74" s="44">
        <v>246</v>
      </c>
      <c r="H74" s="44">
        <v>101.03042822938015</v>
      </c>
      <c r="I74" s="45">
        <v>124</v>
      </c>
      <c r="J74" s="45">
        <v>50.7</v>
      </c>
      <c r="K74" s="46">
        <v>176</v>
      </c>
      <c r="L74" s="46">
        <v>71.8</v>
      </c>
      <c r="M74" s="47">
        <v>208</v>
      </c>
      <c r="N74" s="47">
        <v>84.5</v>
      </c>
      <c r="O74" s="47">
        <v>269</v>
      </c>
      <c r="P74" s="48">
        <v>108.95143358215303</v>
      </c>
    </row>
    <row r="75" spans="1:16" x14ac:dyDescent="0.2">
      <c r="A75" s="64"/>
      <c r="B75" s="39" t="s">
        <v>8</v>
      </c>
      <c r="C75" s="47">
        <v>1063</v>
      </c>
      <c r="D75" s="57">
        <v>441.93703956230354</v>
      </c>
      <c r="E75" s="44">
        <v>7590</v>
      </c>
      <c r="F75" s="42">
        <v>3142.1415412638944</v>
      </c>
      <c r="G75" s="44">
        <v>9334</v>
      </c>
      <c r="H75" s="44">
        <v>3833.4065735489198</v>
      </c>
      <c r="I75" s="45">
        <v>9704</v>
      </c>
      <c r="J75" s="45">
        <v>3970.3</v>
      </c>
      <c r="K75" s="46">
        <v>12271</v>
      </c>
      <c r="L75" s="46">
        <v>5002.8</v>
      </c>
      <c r="M75" s="47">
        <v>11038</v>
      </c>
      <c r="N75" s="47">
        <v>4484.8</v>
      </c>
      <c r="O75" s="47">
        <v>11817</v>
      </c>
      <c r="P75" s="48">
        <v>4786.1676231981492</v>
      </c>
    </row>
    <row r="76" spans="1:16" x14ac:dyDescent="0.2">
      <c r="A76" s="64"/>
      <c r="B76" s="39" t="s">
        <v>9</v>
      </c>
      <c r="C76" s="47">
        <v>50</v>
      </c>
      <c r="D76" s="57">
        <v>20.787254918264512</v>
      </c>
      <c r="E76" s="44">
        <v>64</v>
      </c>
      <c r="F76" s="42">
        <v>26.495001138457081</v>
      </c>
      <c r="G76" s="44">
        <v>51</v>
      </c>
      <c r="H76" s="44">
        <v>20.945332681700762</v>
      </c>
      <c r="I76" s="45">
        <v>23</v>
      </c>
      <c r="J76" s="45">
        <v>9.4</v>
      </c>
      <c r="K76" s="46">
        <v>40</v>
      </c>
      <c r="L76" s="46">
        <v>16.3</v>
      </c>
      <c r="M76" s="47">
        <v>36</v>
      </c>
      <c r="N76" s="47">
        <v>14.6</v>
      </c>
      <c r="O76" s="47">
        <v>61</v>
      </c>
      <c r="P76" s="48">
        <v>24.706458916399011</v>
      </c>
    </row>
    <row r="77" spans="1:16" x14ac:dyDescent="0.2">
      <c r="A77" s="56"/>
      <c r="B77" s="39" t="s">
        <v>10</v>
      </c>
      <c r="C77" s="47">
        <v>2</v>
      </c>
      <c r="D77" s="57">
        <v>0.83149019673058056</v>
      </c>
      <c r="E77" s="45" t="s">
        <v>13</v>
      </c>
      <c r="F77" s="85" t="s">
        <v>13</v>
      </c>
      <c r="G77" s="45" t="s">
        <v>13</v>
      </c>
      <c r="H77" s="45" t="s">
        <v>13</v>
      </c>
      <c r="I77" s="45" t="s">
        <v>13</v>
      </c>
      <c r="J77" s="45" t="s">
        <v>13</v>
      </c>
      <c r="K77" s="59" t="s">
        <v>13</v>
      </c>
      <c r="L77" s="59" t="s">
        <v>13</v>
      </c>
      <c r="M77" s="47">
        <v>1</v>
      </c>
      <c r="N77" s="59" t="s">
        <v>13</v>
      </c>
      <c r="O77" s="91" t="s">
        <v>13</v>
      </c>
      <c r="P77" s="86" t="s">
        <v>13</v>
      </c>
    </row>
    <row r="78" spans="1:16" x14ac:dyDescent="0.2">
      <c r="A78" s="56"/>
      <c r="B78" s="39" t="s">
        <v>11</v>
      </c>
      <c r="C78" s="118" t="s">
        <v>13</v>
      </c>
      <c r="D78" s="118" t="s">
        <v>13</v>
      </c>
      <c r="E78" s="118" t="s">
        <v>13</v>
      </c>
      <c r="F78" s="118" t="s">
        <v>13</v>
      </c>
      <c r="G78" s="45" t="s">
        <v>13</v>
      </c>
      <c r="H78" s="45" t="s">
        <v>13</v>
      </c>
      <c r="I78" s="45" t="s">
        <v>13</v>
      </c>
      <c r="J78" s="45" t="s">
        <v>13</v>
      </c>
      <c r="K78" s="59" t="s">
        <v>13</v>
      </c>
      <c r="L78" s="59" t="s">
        <v>13</v>
      </c>
      <c r="M78" s="47">
        <v>1</v>
      </c>
      <c r="N78" s="59" t="s">
        <v>13</v>
      </c>
      <c r="O78" s="47">
        <v>1</v>
      </c>
      <c r="P78" s="86" t="s">
        <v>13</v>
      </c>
    </row>
    <row r="79" spans="1:16" s="55" customFormat="1" ht="18" customHeight="1" x14ac:dyDescent="0.2">
      <c r="A79" s="61" t="s">
        <v>27</v>
      </c>
      <c r="B79" s="62"/>
      <c r="C79" s="53">
        <v>2895</v>
      </c>
      <c r="D79" s="54">
        <v>7385.2040816326526</v>
      </c>
      <c r="E79" s="36">
        <v>3254</v>
      </c>
      <c r="F79" s="35">
        <v>8145.1814768460572</v>
      </c>
      <c r="G79" s="36">
        <f>SUM(G80:G84)</f>
        <v>4592</v>
      </c>
      <c r="H79" s="36">
        <f t="shared" ref="H79:P79" si="11">SUM(H80:H84)</f>
        <v>11052.808934674817</v>
      </c>
      <c r="I79" s="36">
        <f t="shared" si="11"/>
        <v>3781</v>
      </c>
      <c r="J79" s="36">
        <f t="shared" si="11"/>
        <v>8918.5</v>
      </c>
      <c r="K79" s="36">
        <f t="shared" si="11"/>
        <v>4029</v>
      </c>
      <c r="L79" s="36">
        <f t="shared" si="11"/>
        <v>9310.4</v>
      </c>
      <c r="M79" s="36">
        <f t="shared" si="11"/>
        <v>4379</v>
      </c>
      <c r="N79" s="36">
        <f t="shared" si="11"/>
        <v>9900.2999999999993</v>
      </c>
      <c r="O79" s="36">
        <f t="shared" si="11"/>
        <v>3716</v>
      </c>
      <c r="P79" s="34">
        <f t="shared" si="11"/>
        <v>8214.6962596162339</v>
      </c>
    </row>
    <row r="80" spans="1:16" x14ac:dyDescent="0.2">
      <c r="A80" s="64"/>
      <c r="B80" s="39" t="s">
        <v>7</v>
      </c>
      <c r="C80" s="47">
        <v>199</v>
      </c>
      <c r="D80" s="57">
        <v>507.65306122448976</v>
      </c>
      <c r="E80" s="44">
        <v>226</v>
      </c>
      <c r="F80" s="42">
        <v>565.70713391739673</v>
      </c>
      <c r="G80" s="44">
        <v>301</v>
      </c>
      <c r="H80" s="44">
        <v>724.49814663264817</v>
      </c>
      <c r="I80" s="45">
        <v>408</v>
      </c>
      <c r="J80" s="45">
        <v>962.4</v>
      </c>
      <c r="K80" s="46">
        <v>333</v>
      </c>
      <c r="L80" s="46">
        <v>769.5</v>
      </c>
      <c r="M80" s="47">
        <v>424</v>
      </c>
      <c r="N80" s="47">
        <v>958.6</v>
      </c>
      <c r="O80" s="47">
        <v>251</v>
      </c>
      <c r="P80" s="48">
        <v>554.86780440357234</v>
      </c>
    </row>
    <row r="81" spans="1:16" x14ac:dyDescent="0.2">
      <c r="A81" s="64"/>
      <c r="B81" s="39" t="s">
        <v>8</v>
      </c>
      <c r="C81" s="47">
        <v>2683</v>
      </c>
      <c r="D81" s="57">
        <v>6844.3877551020405</v>
      </c>
      <c r="E81" s="44">
        <v>3023</v>
      </c>
      <c r="F81" s="42">
        <v>7566.958698372966</v>
      </c>
      <c r="G81" s="44">
        <v>4269</v>
      </c>
      <c r="H81" s="44">
        <v>10275.357435132142</v>
      </c>
      <c r="I81" s="45">
        <v>3362</v>
      </c>
      <c r="J81" s="45">
        <v>7930.2</v>
      </c>
      <c r="K81" s="46">
        <v>3693</v>
      </c>
      <c r="L81" s="46">
        <v>8534</v>
      </c>
      <c r="M81" s="47">
        <v>3944</v>
      </c>
      <c r="N81" s="47">
        <v>8916.7999999999993</v>
      </c>
      <c r="O81" s="47">
        <v>3452</v>
      </c>
      <c r="P81" s="48">
        <v>7631.0902820762221</v>
      </c>
    </row>
    <row r="82" spans="1:16" x14ac:dyDescent="0.2">
      <c r="A82" s="64"/>
      <c r="B82" s="39" t="s">
        <v>9</v>
      </c>
      <c r="C82" s="47">
        <v>12</v>
      </c>
      <c r="D82" s="57">
        <v>30.612244897959183</v>
      </c>
      <c r="E82" s="44">
        <v>5</v>
      </c>
      <c r="F82" s="42">
        <v>12.515644555694617</v>
      </c>
      <c r="G82" s="44">
        <v>21</v>
      </c>
      <c r="H82" s="44">
        <v>50.546382323208007</v>
      </c>
      <c r="I82" s="45">
        <v>11</v>
      </c>
      <c r="J82" s="45">
        <v>25.9</v>
      </c>
      <c r="K82" s="46">
        <v>3</v>
      </c>
      <c r="L82" s="46">
        <v>6.9</v>
      </c>
      <c r="M82" s="47">
        <v>11</v>
      </c>
      <c r="N82" s="47">
        <v>24.9</v>
      </c>
      <c r="O82" s="47">
        <v>13</v>
      </c>
      <c r="P82" s="48">
        <v>28.738173136440004</v>
      </c>
    </row>
    <row r="83" spans="1:16" hidden="1" x14ac:dyDescent="0.2">
      <c r="A83" s="64"/>
      <c r="B83" s="39" t="s">
        <v>10</v>
      </c>
      <c r="C83" s="46" t="s">
        <v>13</v>
      </c>
      <c r="D83" s="60" t="s">
        <v>13</v>
      </c>
      <c r="E83" s="46" t="s">
        <v>13</v>
      </c>
      <c r="F83" s="85" t="s">
        <v>13</v>
      </c>
      <c r="G83" s="45" t="s">
        <v>13</v>
      </c>
      <c r="H83" s="45" t="s">
        <v>13</v>
      </c>
      <c r="I83" s="45" t="s">
        <v>13</v>
      </c>
      <c r="J83" s="45" t="s">
        <v>13</v>
      </c>
      <c r="K83" s="59" t="s">
        <v>13</v>
      </c>
      <c r="L83" s="59" t="s">
        <v>13</v>
      </c>
      <c r="M83" s="47"/>
      <c r="N83" s="94"/>
      <c r="O83" s="47"/>
      <c r="P83" s="48">
        <v>0</v>
      </c>
    </row>
    <row r="84" spans="1:16" x14ac:dyDescent="0.2">
      <c r="A84" s="56"/>
      <c r="B84" s="39" t="s">
        <v>11</v>
      </c>
      <c r="C84" s="47">
        <v>1</v>
      </c>
      <c r="D84" s="57">
        <v>2.5510204081632653</v>
      </c>
      <c r="E84" s="46" t="s">
        <v>13</v>
      </c>
      <c r="F84" s="85" t="s">
        <v>13</v>
      </c>
      <c r="G84" s="45">
        <v>1</v>
      </c>
      <c r="H84" s="44">
        <v>2.4069705868194289</v>
      </c>
      <c r="I84" s="45" t="s">
        <v>13</v>
      </c>
      <c r="J84" s="45" t="s">
        <v>13</v>
      </c>
      <c r="K84" s="59" t="s">
        <v>13</v>
      </c>
      <c r="L84" s="59" t="s">
        <v>13</v>
      </c>
      <c r="M84" s="46" t="s">
        <v>13</v>
      </c>
      <c r="N84" s="72" t="s">
        <v>13</v>
      </c>
      <c r="O84" s="47"/>
      <c r="P84" s="58" t="s">
        <v>13</v>
      </c>
    </row>
    <row r="85" spans="1:16" s="55" customFormat="1" ht="18" customHeight="1" x14ac:dyDescent="0.2">
      <c r="A85" s="61" t="s">
        <v>28</v>
      </c>
      <c r="B85" s="62"/>
      <c r="C85" s="53">
        <v>7449</v>
      </c>
      <c r="D85" s="54">
        <v>4181.8477827617371</v>
      </c>
      <c r="E85" s="36">
        <v>7268</v>
      </c>
      <c r="F85" s="33">
        <v>3973.2565068362096</v>
      </c>
      <c r="G85" s="36">
        <f>SUM(G86:G90)</f>
        <v>2859</v>
      </c>
      <c r="H85" s="36">
        <f t="shared" ref="H85:P85" si="12">SUM(H86:H90)</f>
        <v>1482.4071097468657</v>
      </c>
      <c r="I85" s="36">
        <f t="shared" si="12"/>
        <v>3479</v>
      </c>
      <c r="J85" s="36">
        <f t="shared" si="12"/>
        <v>1757.2393310469186</v>
      </c>
      <c r="K85" s="36">
        <f t="shared" si="12"/>
        <v>3803</v>
      </c>
      <c r="L85" s="36">
        <f t="shared" si="12"/>
        <v>1871.8000000000002</v>
      </c>
      <c r="M85" s="36">
        <f t="shared" si="12"/>
        <v>4786</v>
      </c>
      <c r="N85" s="36">
        <f t="shared" si="12"/>
        <v>2295.7000000000003</v>
      </c>
      <c r="O85" s="36">
        <f t="shared" si="12"/>
        <v>2074</v>
      </c>
      <c r="P85" s="34">
        <f t="shared" si="12"/>
        <v>956.37738633219578</v>
      </c>
    </row>
    <row r="86" spans="1:16" x14ac:dyDescent="0.2">
      <c r="A86" s="64"/>
      <c r="B86" s="39" t="s">
        <v>7</v>
      </c>
      <c r="C86" s="47">
        <v>143</v>
      </c>
      <c r="D86" s="57">
        <v>80.279800367153783</v>
      </c>
      <c r="E86" s="45" t="s">
        <v>29</v>
      </c>
      <c r="F86" s="85" t="s">
        <v>29</v>
      </c>
      <c r="G86" s="44">
        <v>3</v>
      </c>
      <c r="H86" s="44">
        <v>1.5555163795874771</v>
      </c>
      <c r="I86" s="45">
        <v>21</v>
      </c>
      <c r="J86" s="45">
        <v>10.607078457023654</v>
      </c>
      <c r="K86" s="46">
        <v>19</v>
      </c>
      <c r="L86" s="46">
        <v>9.4</v>
      </c>
      <c r="M86" s="47">
        <v>30</v>
      </c>
      <c r="N86" s="47">
        <v>14.4</v>
      </c>
      <c r="O86" s="47">
        <v>1</v>
      </c>
      <c r="P86" s="48">
        <v>0.46112699437425064</v>
      </c>
    </row>
    <row r="87" spans="1:16" x14ac:dyDescent="0.2">
      <c r="A87" s="98"/>
      <c r="B87" s="39" t="s">
        <v>8</v>
      </c>
      <c r="C87" s="47">
        <v>7285</v>
      </c>
      <c r="D87" s="57">
        <v>4089.7786410819249</v>
      </c>
      <c r="E87" s="44">
        <v>7223</v>
      </c>
      <c r="F87" s="42">
        <v>3948.6559918654298</v>
      </c>
      <c r="G87" s="44">
        <v>2855</v>
      </c>
      <c r="H87" s="44">
        <v>1480.3330879074156</v>
      </c>
      <c r="I87" s="45">
        <v>3457</v>
      </c>
      <c r="J87" s="45">
        <v>1746.127153615751</v>
      </c>
      <c r="K87" s="46">
        <v>3781</v>
      </c>
      <c r="L87" s="46">
        <v>1860.9</v>
      </c>
      <c r="M87" s="47">
        <v>4755</v>
      </c>
      <c r="N87" s="47">
        <v>2280.8000000000002</v>
      </c>
      <c r="O87" s="47">
        <v>2073</v>
      </c>
      <c r="P87" s="48">
        <v>955.91625933782154</v>
      </c>
    </row>
    <row r="88" spans="1:16" x14ac:dyDescent="0.2">
      <c r="A88" s="98"/>
      <c r="B88" s="39" t="s">
        <v>9</v>
      </c>
      <c r="C88" s="47">
        <v>21</v>
      </c>
      <c r="D88" s="57">
        <v>11.789341312658946</v>
      </c>
      <c r="E88" s="44">
        <v>45</v>
      </c>
      <c r="F88" s="42">
        <v>24.600514970780058</v>
      </c>
      <c r="G88" s="44">
        <v>1</v>
      </c>
      <c r="H88" s="44">
        <v>0.5185054598624923</v>
      </c>
      <c r="I88" s="45">
        <v>1</v>
      </c>
      <c r="J88" s="45">
        <v>0.50509897414398353</v>
      </c>
      <c r="K88" s="46">
        <v>3</v>
      </c>
      <c r="L88" s="46">
        <v>1.5</v>
      </c>
      <c r="M88" s="47">
        <v>1</v>
      </c>
      <c r="N88" s="47">
        <v>0.5</v>
      </c>
      <c r="O88" s="47">
        <v>0</v>
      </c>
      <c r="P88" s="48">
        <v>0</v>
      </c>
    </row>
    <row r="89" spans="1:16" hidden="1" x14ac:dyDescent="0.2">
      <c r="A89" s="98"/>
      <c r="B89" s="39" t="s">
        <v>10</v>
      </c>
      <c r="C89" s="46" t="s">
        <v>13</v>
      </c>
      <c r="D89" s="60" t="s">
        <v>13</v>
      </c>
      <c r="E89" s="60" t="s">
        <v>13</v>
      </c>
      <c r="F89" s="90" t="s">
        <v>13</v>
      </c>
      <c r="G89" s="45" t="s">
        <v>13</v>
      </c>
      <c r="H89" s="45" t="s">
        <v>13</v>
      </c>
      <c r="I89" s="45" t="s">
        <v>13</v>
      </c>
      <c r="J89" s="45" t="s">
        <v>13</v>
      </c>
      <c r="K89" s="59" t="s">
        <v>13</v>
      </c>
      <c r="L89" s="72" t="s">
        <v>13</v>
      </c>
      <c r="M89" s="47"/>
      <c r="N89" s="47"/>
      <c r="O89" s="47"/>
      <c r="P89" s="48">
        <v>0</v>
      </c>
    </row>
    <row r="90" spans="1:16" x14ac:dyDescent="0.2">
      <c r="A90" s="98"/>
      <c r="B90" s="39" t="s">
        <v>11</v>
      </c>
      <c r="C90" s="46" t="s">
        <v>13</v>
      </c>
      <c r="D90" s="60" t="s">
        <v>13</v>
      </c>
      <c r="E90" s="60" t="s">
        <v>13</v>
      </c>
      <c r="F90" s="90" t="s">
        <v>13</v>
      </c>
      <c r="G90" s="45" t="s">
        <v>13</v>
      </c>
      <c r="H90" s="45" t="s">
        <v>13</v>
      </c>
      <c r="I90" s="45" t="s">
        <v>13</v>
      </c>
      <c r="J90" s="45" t="s">
        <v>13</v>
      </c>
      <c r="K90" s="59" t="s">
        <v>13</v>
      </c>
      <c r="L90" s="72" t="s">
        <v>13</v>
      </c>
      <c r="M90" s="46" t="s">
        <v>13</v>
      </c>
      <c r="N90" s="59" t="s">
        <v>13</v>
      </c>
      <c r="O90" s="59" t="s">
        <v>13</v>
      </c>
      <c r="P90" s="86" t="s">
        <v>13</v>
      </c>
    </row>
    <row r="91" spans="1:16" x14ac:dyDescent="0.2">
      <c r="A91" s="6"/>
      <c r="B91" s="119"/>
      <c r="C91" s="120"/>
      <c r="D91" s="121"/>
      <c r="E91" s="122"/>
      <c r="F91" s="121"/>
      <c r="G91" s="121"/>
      <c r="H91" s="121"/>
      <c r="I91" s="123"/>
      <c r="J91" s="123"/>
      <c r="K91" s="124"/>
      <c r="L91" s="4"/>
      <c r="M91" s="125"/>
      <c r="N91" s="125"/>
      <c r="O91" s="126"/>
      <c r="P91" s="127"/>
    </row>
    <row r="92" spans="1:16" ht="7.5" customHeight="1" x14ac:dyDescent="0.2">
      <c r="A92" s="98"/>
      <c r="B92" s="98"/>
      <c r="C92" s="83"/>
      <c r="D92" s="100"/>
      <c r="E92" s="98"/>
      <c r="F92" s="100"/>
      <c r="G92" s="100"/>
      <c r="H92" s="100"/>
      <c r="I92" s="128"/>
      <c r="J92" s="128"/>
      <c r="K92" s="129"/>
      <c r="L92" s="100"/>
    </row>
    <row r="93" spans="1:16" ht="12.95" customHeight="1" x14ac:dyDescent="0.2">
      <c r="A93" s="130" t="s">
        <v>30</v>
      </c>
      <c r="B93" s="130"/>
      <c r="C93" s="130"/>
      <c r="D93" s="130"/>
      <c r="E93" s="130"/>
      <c r="F93" s="130"/>
      <c r="G93" s="130"/>
      <c r="H93" s="130"/>
      <c r="I93" s="98"/>
      <c r="J93" s="98"/>
      <c r="K93" s="98"/>
      <c r="L93" s="28"/>
    </row>
    <row r="94" spans="1:16" ht="12.95" customHeight="1" x14ac:dyDescent="0.2">
      <c r="A94" s="131" t="s">
        <v>31</v>
      </c>
      <c r="B94" s="131"/>
      <c r="C94" s="131"/>
      <c r="D94" s="131"/>
      <c r="E94" s="131"/>
      <c r="F94" s="131"/>
      <c r="G94" s="131"/>
      <c r="H94" s="131"/>
      <c r="I94" s="38"/>
      <c r="J94" s="38"/>
      <c r="K94" s="38"/>
      <c r="L94" s="132"/>
    </row>
    <row r="95" spans="1:16" x14ac:dyDescent="0.2">
      <c r="A95" s="133" t="s">
        <v>32</v>
      </c>
      <c r="B95" s="131"/>
      <c r="C95" s="131"/>
      <c r="D95" s="131"/>
      <c r="E95" s="131"/>
      <c r="F95" s="131"/>
      <c r="G95" s="131"/>
      <c r="H95" s="131"/>
      <c r="I95" s="38"/>
      <c r="J95" s="38"/>
      <c r="K95" s="38"/>
      <c r="L95" s="132"/>
    </row>
    <row r="96" spans="1:16" x14ac:dyDescent="0.2">
      <c r="A96" s="134" t="s">
        <v>33</v>
      </c>
      <c r="B96" s="131"/>
      <c r="C96" s="131"/>
      <c r="D96" s="131"/>
      <c r="E96" s="131"/>
      <c r="F96" s="131"/>
      <c r="G96" s="131"/>
      <c r="H96" s="131"/>
      <c r="I96" s="38"/>
      <c r="J96" s="38"/>
      <c r="K96" s="38"/>
      <c r="L96" s="132"/>
    </row>
    <row r="97" spans="1:13" x14ac:dyDescent="0.2">
      <c r="A97" s="135" t="s">
        <v>34</v>
      </c>
      <c r="B97" s="128"/>
      <c r="C97" s="131"/>
      <c r="D97" s="131"/>
      <c r="E97" s="131"/>
      <c r="F97" s="131"/>
      <c r="G97" s="131"/>
      <c r="H97" s="131"/>
      <c r="I97" s="38"/>
      <c r="J97" s="38"/>
      <c r="K97" s="38"/>
      <c r="L97" s="132"/>
      <c r="M97"/>
    </row>
    <row r="98" spans="1:13" ht="12.95" customHeight="1" x14ac:dyDescent="0.2">
      <c r="A98" s="128" t="s">
        <v>35</v>
      </c>
      <c r="B98" s="136"/>
      <c r="C98" s="137"/>
      <c r="D98" s="128"/>
      <c r="E98" s="128"/>
      <c r="F98"/>
      <c r="G98"/>
      <c r="H98"/>
      <c r="I98"/>
      <c r="J98"/>
      <c r="K98"/>
      <c r="L98" s="138"/>
      <c r="M98"/>
    </row>
    <row r="99" spans="1:13" x14ac:dyDescent="0.2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/>
    </row>
    <row r="100" spans="1:13" x14ac:dyDescent="0.2">
      <c r="A100" s="136"/>
      <c r="B100" s="136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/>
    </row>
    <row r="101" spans="1:13" x14ac:dyDescent="0.2">
      <c r="A101" s="136"/>
      <c r="B101" s="136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/>
    </row>
    <row r="102" spans="1:13" x14ac:dyDescent="0.2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/>
    </row>
    <row r="103" spans="1:13" x14ac:dyDescent="0.2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/>
    </row>
    <row r="104" spans="1:13" x14ac:dyDescent="0.2"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/>
    </row>
    <row r="105" spans="1:13" x14ac:dyDescent="0.2"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/>
    </row>
    <row r="106" spans="1:13" x14ac:dyDescent="0.2"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/>
    </row>
    <row r="107" spans="1:13" x14ac:dyDescent="0.2"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/>
    </row>
    <row r="108" spans="1:13" x14ac:dyDescent="0.2"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/>
    </row>
  </sheetData>
  <sheetProtection sheet="1"/>
  <mergeCells count="33">
    <mergeCell ref="A85:B85"/>
    <mergeCell ref="I70:J70"/>
    <mergeCell ref="K70:L70"/>
    <mergeCell ref="M70:N70"/>
    <mergeCell ref="O70:P70"/>
    <mergeCell ref="A73:B73"/>
    <mergeCell ref="A79:B79"/>
    <mergeCell ref="A43:B43"/>
    <mergeCell ref="A49:B49"/>
    <mergeCell ref="A54:B54"/>
    <mergeCell ref="A60:B60"/>
    <mergeCell ref="A66:P67"/>
    <mergeCell ref="A69:B71"/>
    <mergeCell ref="C69:P69"/>
    <mergeCell ref="C70:D70"/>
    <mergeCell ref="E70:F70"/>
    <mergeCell ref="G70:H70"/>
    <mergeCell ref="A8:B8"/>
    <mergeCell ref="A14:B14"/>
    <mergeCell ref="A20:B20"/>
    <mergeCell ref="A26:B26"/>
    <mergeCell ref="A32:B32"/>
    <mergeCell ref="A38:B38"/>
    <mergeCell ref="A1:P2"/>
    <mergeCell ref="A4:B6"/>
    <mergeCell ref="C4:P4"/>
    <mergeCell ref="C5:D5"/>
    <mergeCell ref="E5:F5"/>
    <mergeCell ref="G5:H5"/>
    <mergeCell ref="I5:J5"/>
    <mergeCell ref="K5:L5"/>
    <mergeCell ref="M5:N5"/>
    <mergeCell ref="O5:P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6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2020-02-27T13:54:38Z</dcterms:created>
  <dcterms:modified xsi:type="dcterms:W3CDTF">2020-02-27T13:57:00Z</dcterms:modified>
</cp:coreProperties>
</file>