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3" sheetId="1" r:id="rId1"/>
  </sheets>
  <definedNames>
    <definedName name="_xlnm.Print_Area" localSheetId="0">'13'!$A$1:$D$49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4" i="1"/>
  <c r="L19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<sst xmlns="http://schemas.openxmlformats.org/spreadsheetml/2006/main" count="13" uniqueCount="13">
  <si>
    <t>República de Panamá</t>
  </si>
  <si>
    <t>CONTRALORÍA GENERAL DE LA REPÚBLICA</t>
  </si>
  <si>
    <t>Instituto Nacional de Estadística y Censo</t>
  </si>
  <si>
    <t xml:space="preserve">IMPORTACIÓN TOTAL Y PER CÁPITA DE PESTICIDAS </t>
  </si>
  <si>
    <t>AGRÍCOLAS A LA REPÚBLICA: AÑOS 2015-19</t>
  </si>
  <si>
    <t>Año</t>
  </si>
  <si>
    <t>Pesticidas agrícolas                (en tm)</t>
  </si>
  <si>
    <t>Per cápita                 (en kg)</t>
  </si>
  <si>
    <t>2019 (P)</t>
  </si>
  <si>
    <t>arancel</t>
  </si>
  <si>
    <t>(P) Cifras preliminares.</t>
  </si>
  <si>
    <t>(1)  Estimación de la población al 1 de julio, con base en el Censo Nacional de Población 2010.</t>
  </si>
  <si>
    <t>Población (1)                (en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</si>
</sst>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centerContinuous" vertical="center" wrapText="1"/>
    </xf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9" xfId="0" applyNumberFormat="1" applyFont="1" applyFill="1" applyBorder="1"/>
    <xf numFmtId="3" fontId="1" fillId="0" borderId="9" xfId="0" applyNumberFormat="1" applyFont="1" applyFill="1" applyBorder="1"/>
    <xf numFmtId="4" fontId="1" fillId="0" borderId="0" xfId="0" applyNumberFormat="1" applyFont="1" applyFill="1" applyBorder="1"/>
    <xf numFmtId="2" fontId="1" fillId="0" borderId="0" xfId="0" applyNumberFormat="1" applyFont="1" applyFill="1"/>
    <xf numFmtId="0" fontId="3" fillId="0" borderId="0" xfId="0" applyFont="1"/>
    <xf numFmtId="1" fontId="1" fillId="0" borderId="0" xfId="0" applyNumberFormat="1" applyFont="1" applyFill="1"/>
    <xf numFmtId="165" fontId="1" fillId="0" borderId="0" xfId="0" applyNumberFormat="1" applyFont="1" applyFill="1"/>
    <xf numFmtId="0" fontId="3" fillId="0" borderId="0" xfId="0" applyFont="1" applyFill="1"/>
    <xf numFmtId="0" fontId="1" fillId="0" borderId="5" xfId="0" applyFont="1" applyBorder="1" applyAlignment="1">
      <alignment horizontal="left"/>
    </xf>
    <xf numFmtId="164" fontId="1" fillId="0" borderId="6" xfId="0" applyNumberFormat="1" applyFont="1" applyFill="1" applyBorder="1"/>
    <xf numFmtId="2" fontId="1" fillId="0" borderId="7" xfId="0" applyNumberFormat="1" applyFont="1" applyFill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Fill="1" applyBorder="1"/>
    <xf numFmtId="3" fontId="4" fillId="0" borderId="0" xfId="0" applyNumberFormat="1" applyFont="1"/>
    <xf numFmtId="0" fontId="1" fillId="0" borderId="0" xfId="0" applyFont="1" applyBorder="1"/>
    <xf numFmtId="3" fontId="3" fillId="0" borderId="0" xfId="0" applyNumberFormat="1" applyFont="1"/>
    <xf numFmtId="164" fontId="1" fillId="0" borderId="0" xfId="0" applyNumberFormat="1" applyFont="1"/>
    <xf numFmtId="0" fontId="1" fillId="0" borderId="0" xfId="0" quotePrefix="1" applyFont="1"/>
    <xf numFmtId="0" fontId="5" fillId="0" borderId="0" xfId="0" applyFont="1" applyFill="1" applyAlignment="1">
      <alignment horizontal="centerContinuous" vertical="center" wrapText="1"/>
    </xf>
    <xf numFmtId="0" fontId="6" fillId="0" borderId="0" xfId="0" applyFont="1" applyFill="1" applyAlignment="1">
      <alignment horizontal="centerContinuous" vertical="center" wrapText="1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25026702935186"/>
          <c:y val="0.26779385583913279"/>
          <c:w val="0.801482912349054"/>
          <c:h val="0.5529364940431168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33CC"/>
              </a:solidFill>
            </a:ln>
          </c:spPr>
          <c:marker>
            <c:spPr>
              <a:solidFill>
                <a:srgbClr val="0033CC"/>
              </a:solidFill>
            </c:spPr>
          </c:marker>
          <c:dLbls>
            <c:dLbl>
              <c:idx val="0"/>
              <c:layout>
                <c:manualLayout>
                  <c:x val="-9.5381460923383218E-2"/>
                  <c:y val="6.2348844257782785E-3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199061331313528"/>
                  <c:y val="-6.2942564909520063E-3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944047847933334E-2"/>
                  <c:y val="-4.0922614445386002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363233673048442E-2"/>
                  <c:y val="-3.7765538945712038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701154333055205E-3"/>
                  <c:y val="9.3622232806130964E-3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'13'!$A$11:$A$15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'13'!$D$11:$D$15</c:f>
              <c:numCache>
                <c:formatCode>#,##0.00</c:formatCode>
                <c:ptCount val="5"/>
                <c:pt idx="0">
                  <c:v>1.6367345911949687</c:v>
                </c:pt>
                <c:pt idx="1">
                  <c:v>1.9518702006440425</c:v>
                </c:pt>
                <c:pt idx="2">
                  <c:v>2.3342362127867253</c:v>
                </c:pt>
                <c:pt idx="3">
                  <c:v>2.35051695119019</c:v>
                </c:pt>
                <c:pt idx="4">
                  <c:v>2.0189144347001657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404240"/>
        <c:axId val="2128406416"/>
      </c:lineChart>
      <c:catAx>
        <c:axId val="212840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074820449703677"/>
              <c:y val="0.9030343876506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128406416"/>
        <c:crossesAt val="1.5"/>
        <c:auto val="1"/>
        <c:lblAlgn val="ctr"/>
        <c:lblOffset val="100"/>
        <c:tickLblSkip val="1"/>
        <c:tickMarkSkip val="1"/>
        <c:noMultiLvlLbl val="0"/>
      </c:catAx>
      <c:valAx>
        <c:axId val="2128406416"/>
        <c:scaling>
          <c:orientation val="minMax"/>
          <c:max val="2.5"/>
          <c:min val="1.5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Kilogramos</a:t>
                </a:r>
              </a:p>
            </c:rich>
          </c:tx>
          <c:layout>
            <c:manualLayout>
              <c:xMode val="edge"/>
              <c:yMode val="edge"/>
              <c:x val="1.924166258878657E-3"/>
              <c:y val="0.413529294007740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128404240"/>
        <c:crosses val="autoZero"/>
        <c:crossBetween val="between"/>
        <c:majorUnit val="0.2"/>
      </c:valAx>
      <c:spPr>
        <a:solidFill>
          <a:srgbClr val="FFFFFF"/>
        </a:solidFill>
        <a:ln w="952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133350</xdr:rowOff>
    </xdr:from>
    <xdr:to>
      <xdr:col>3</xdr:col>
      <xdr:colOff>1219200</xdr:colOff>
      <xdr:row>48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0.11878</cdr:x>
      <cdr:y>0.08838</cdr:y>
    </cdr:from>
    <cdr:to>
      <cdr:x>0.9217</cdr:x>
      <cdr:y>0.20439</cdr:y>
    </cdr:to>
    <cdr:sp macro="" textlink="">
      <cdr:nvSpPr>
        <cdr:cNvPr id="280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325" y="356660"/>
          <a:ext cx="3841750" cy="468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IMPORTACIÓN PER CÁPITA DE PESTICIDAS</a:t>
          </a:r>
          <a:r>
            <a:rPr lang="es-ES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AGRÍCOLAS</a:t>
          </a:r>
          <a:r>
            <a:rPr lang="es-ES" sz="1000" b="1" i="0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A LA </a:t>
          </a: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REPÚBLICA:</a:t>
          </a:r>
          <a:r>
            <a:rPr lang="es-ES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AÑOS 2015-19</a:t>
          </a:r>
        </a:p>
        <a:p xmlns:a="http://schemas.openxmlformats.org/drawingml/2006/main"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90" zoomScaleNormal="90" workbookViewId="0">
      <selection activeCell="I20" sqref="I20"/>
    </sheetView>
  </sheetViews>
  <sheetFormatPr baseColWidth="10" defaultRowHeight="12.75" x14ac:dyDescent="0.2"/>
  <cols>
    <col min="1" max="1" width="19.140625" style="2" customWidth="1"/>
    <col min="2" max="4" width="19.28515625" style="2" customWidth="1"/>
    <col min="5" max="5" width="11.42578125" style="2"/>
    <col min="6" max="6" width="11.42578125" style="3"/>
    <col min="7" max="7" width="12.7109375" style="3" bestFit="1" customWidth="1"/>
    <col min="8" max="8" width="11.5703125" style="3" bestFit="1" customWidth="1"/>
    <col min="9" max="9" width="13.28515625" style="2" bestFit="1" customWidth="1"/>
    <col min="10" max="16384" width="11.42578125" style="2"/>
  </cols>
  <sheetData>
    <row r="1" spans="1:13" ht="14.25" x14ac:dyDescent="0.2">
      <c r="A1" s="29" t="s">
        <v>0</v>
      </c>
      <c r="B1" s="1"/>
      <c r="C1" s="1"/>
      <c r="D1" s="1"/>
    </row>
    <row r="2" spans="1:13" ht="15" x14ac:dyDescent="0.2">
      <c r="A2" s="30" t="s">
        <v>1</v>
      </c>
      <c r="B2" s="1"/>
      <c r="C2" s="1"/>
      <c r="D2" s="1"/>
    </row>
    <row r="3" spans="1:13" ht="14.25" x14ac:dyDescent="0.2">
      <c r="A3" s="29" t="s">
        <v>2</v>
      </c>
      <c r="B3" s="1"/>
      <c r="C3" s="1"/>
      <c r="D3" s="1"/>
    </row>
    <row r="4" spans="1:13" x14ac:dyDescent="0.2">
      <c r="A4" s="3"/>
      <c r="B4" s="3"/>
      <c r="C4" s="3"/>
      <c r="D4" s="3"/>
    </row>
    <row r="5" spans="1:13" x14ac:dyDescent="0.2">
      <c r="A5" s="33" t="s">
        <v>3</v>
      </c>
      <c r="B5" s="33"/>
      <c r="C5" s="33"/>
      <c r="D5" s="33"/>
    </row>
    <row r="6" spans="1:13" x14ac:dyDescent="0.2">
      <c r="A6" s="34" t="s">
        <v>4</v>
      </c>
      <c r="B6" s="34"/>
      <c r="C6" s="34"/>
      <c r="D6" s="34"/>
    </row>
    <row r="7" spans="1:13" ht="8.1" customHeight="1" x14ac:dyDescent="0.2">
      <c r="A7" s="35"/>
      <c r="B7" s="35"/>
      <c r="C7" s="35"/>
      <c r="D7" s="35"/>
    </row>
    <row r="8" spans="1:13" ht="23.25" customHeight="1" x14ac:dyDescent="0.2">
      <c r="A8" s="36" t="s">
        <v>5</v>
      </c>
      <c r="B8" s="38" t="s">
        <v>6</v>
      </c>
      <c r="C8" s="38" t="s">
        <v>12</v>
      </c>
      <c r="D8" s="40" t="s">
        <v>7</v>
      </c>
      <c r="H8" s="4"/>
    </row>
    <row r="9" spans="1:13" ht="23.25" customHeight="1" x14ac:dyDescent="0.2">
      <c r="A9" s="37"/>
      <c r="B9" s="39"/>
      <c r="C9" s="39"/>
      <c r="D9" s="41"/>
      <c r="H9" s="4"/>
    </row>
    <row r="10" spans="1:13" ht="9" customHeight="1" x14ac:dyDescent="0.2">
      <c r="A10" s="5"/>
      <c r="B10" s="6"/>
      <c r="C10" s="6"/>
      <c r="D10" s="7"/>
    </row>
    <row r="11" spans="1:13" ht="18" customHeight="1" x14ac:dyDescent="0.2">
      <c r="A11" s="8">
        <v>2015</v>
      </c>
      <c r="B11" s="9">
        <v>6506.02</v>
      </c>
      <c r="C11" s="10">
        <v>3975</v>
      </c>
      <c r="D11" s="11">
        <f>+B11/C11</f>
        <v>1.6367345911949687</v>
      </c>
      <c r="G11" s="12"/>
      <c r="K11" s="13"/>
      <c r="L11" s="13"/>
      <c r="M11" s="13"/>
    </row>
    <row r="12" spans="1:13" ht="18" customHeight="1" x14ac:dyDescent="0.2">
      <c r="A12" s="8">
        <v>2016</v>
      </c>
      <c r="B12" s="9">
        <v>7879.7</v>
      </c>
      <c r="C12" s="10">
        <v>4037</v>
      </c>
      <c r="D12" s="11">
        <f>+B12/C12</f>
        <v>1.9518702006440425</v>
      </c>
      <c r="G12" s="12"/>
      <c r="K12" s="13"/>
      <c r="L12" s="13"/>
      <c r="M12" s="13"/>
    </row>
    <row r="13" spans="1:13" ht="18" customHeight="1" x14ac:dyDescent="0.2">
      <c r="A13" s="8">
        <v>2017</v>
      </c>
      <c r="B13" s="9">
        <v>9565.7000000000007</v>
      </c>
      <c r="C13" s="10">
        <v>4098</v>
      </c>
      <c r="D13" s="11">
        <f>+B13/C13</f>
        <v>2.3342362127867253</v>
      </c>
      <c r="G13" s="14"/>
      <c r="K13" s="13"/>
      <c r="L13" s="13"/>
      <c r="M13" s="13"/>
    </row>
    <row r="14" spans="1:13" ht="18" customHeight="1" x14ac:dyDescent="0.2">
      <c r="A14" s="8">
        <v>2018</v>
      </c>
      <c r="B14" s="9">
        <v>9775.7999999999993</v>
      </c>
      <c r="C14" s="10">
        <v>4159</v>
      </c>
      <c r="D14" s="11">
        <f>+B14/C14</f>
        <v>2.35051695119019</v>
      </c>
      <c r="G14" s="15"/>
      <c r="I14" s="3"/>
      <c r="J14" s="3"/>
      <c r="K14" s="16"/>
      <c r="L14" s="13"/>
      <c r="M14" s="13"/>
    </row>
    <row r="15" spans="1:13" ht="18" customHeight="1" x14ac:dyDescent="0.2">
      <c r="A15" s="8" t="s">
        <v>8</v>
      </c>
      <c r="B15" s="9">
        <v>8517.7999999999993</v>
      </c>
      <c r="C15" s="10">
        <v>4219</v>
      </c>
      <c r="D15" s="11">
        <f>+B15/C15</f>
        <v>2.0189144347001657</v>
      </c>
      <c r="G15" s="15"/>
      <c r="I15" s="3"/>
      <c r="J15" s="3"/>
      <c r="K15" s="16"/>
      <c r="L15" s="13"/>
      <c r="M15" s="13"/>
    </row>
    <row r="16" spans="1:13" ht="9" customHeight="1" x14ac:dyDescent="0.2">
      <c r="A16" s="17"/>
      <c r="B16" s="18"/>
      <c r="C16" s="18"/>
      <c r="D16" s="19"/>
      <c r="K16" s="13"/>
      <c r="L16" s="13"/>
      <c r="M16" s="13"/>
    </row>
    <row r="17" spans="1:13" ht="8.1" customHeight="1" x14ac:dyDescent="0.2">
      <c r="A17" s="20"/>
      <c r="B17" s="21"/>
      <c r="C17" s="21"/>
      <c r="D17" s="22"/>
      <c r="K17" s="13"/>
      <c r="L17" s="13"/>
      <c r="M17" s="13"/>
    </row>
    <row r="18" spans="1:13" ht="12.75" customHeight="1" x14ac:dyDescent="0.2">
      <c r="A18" s="31" t="s">
        <v>11</v>
      </c>
      <c r="K18" s="13" t="s">
        <v>9</v>
      </c>
      <c r="L18" s="16">
        <v>2010</v>
      </c>
      <c r="M18" s="13"/>
    </row>
    <row r="19" spans="1:13" x14ac:dyDescent="0.2">
      <c r="A19" s="23" t="s">
        <v>10</v>
      </c>
      <c r="K19" s="13">
        <v>9110</v>
      </c>
      <c r="L19" s="24">
        <f>1157753*0.97</f>
        <v>1123020.4099999999</v>
      </c>
      <c r="M19" s="13"/>
    </row>
    <row r="20" spans="1:13" x14ac:dyDescent="0.2">
      <c r="K20" s="13">
        <v>9300</v>
      </c>
      <c r="L20" s="24">
        <v>5422536</v>
      </c>
      <c r="M20" s="13"/>
    </row>
    <row r="21" spans="1:13" x14ac:dyDescent="0.2">
      <c r="K21" s="13">
        <v>9410</v>
      </c>
      <c r="L21" s="24">
        <v>70274</v>
      </c>
      <c r="M21" s="13"/>
    </row>
    <row r="22" spans="1:13" x14ac:dyDescent="0.2">
      <c r="K22" s="13">
        <v>9911</v>
      </c>
      <c r="L22" s="24">
        <v>28068</v>
      </c>
      <c r="M22" s="13"/>
    </row>
    <row r="23" spans="1:13" x14ac:dyDescent="0.2">
      <c r="D23" s="25"/>
      <c r="I23" s="3"/>
      <c r="J23" s="3"/>
      <c r="K23" s="13">
        <v>9991</v>
      </c>
      <c r="L23" s="24">
        <v>54188</v>
      </c>
      <c r="M23" s="13"/>
    </row>
    <row r="24" spans="1:13" x14ac:dyDescent="0.2">
      <c r="I24" s="3"/>
      <c r="J24" s="3"/>
      <c r="K24" s="13"/>
      <c r="L24" s="26">
        <f>SUM(L19:L23)</f>
        <v>6698086.4100000001</v>
      </c>
      <c r="M24" s="13"/>
    </row>
    <row r="25" spans="1:13" x14ac:dyDescent="0.2">
      <c r="K25" s="13"/>
      <c r="L25" s="13"/>
      <c r="M25" s="13"/>
    </row>
    <row r="26" spans="1:13" x14ac:dyDescent="0.2">
      <c r="J26" s="27"/>
      <c r="K26" s="13"/>
      <c r="L26" s="13">
        <f>+L24/1000</f>
        <v>6698.0864099999999</v>
      </c>
      <c r="M26" s="13"/>
    </row>
    <row r="27" spans="1:13" x14ac:dyDescent="0.2">
      <c r="K27" s="13"/>
      <c r="L27" s="13"/>
      <c r="M27" s="13"/>
    </row>
    <row r="28" spans="1:13" x14ac:dyDescent="0.2">
      <c r="K28" s="13"/>
      <c r="L28" s="13"/>
      <c r="M28" s="13"/>
    </row>
    <row r="29" spans="1:13" x14ac:dyDescent="0.2">
      <c r="K29" s="13"/>
      <c r="L29" s="13"/>
      <c r="M29" s="13"/>
    </row>
    <row r="31" spans="1:13" x14ac:dyDescent="0.2">
      <c r="I31" s="28"/>
    </row>
    <row r="46" spans="1:4" x14ac:dyDescent="0.2">
      <c r="A46" s="32"/>
      <c r="B46" s="32"/>
      <c r="C46" s="32"/>
      <c r="D46" s="32"/>
    </row>
  </sheetData>
  <mergeCells count="8">
    <mergeCell ref="A46:D46"/>
    <mergeCell ref="A5:D5"/>
    <mergeCell ref="A6:D6"/>
    <mergeCell ref="A7:D7"/>
    <mergeCell ref="A8:A9"/>
    <mergeCell ref="B8:B9"/>
    <mergeCell ref="C8:C9"/>
    <mergeCell ref="D8:D9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>
    <oddFooter xml:space="preserve">&amp;C
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2020-09-04T14:09:27Z</cp:lastPrinted>
  <dcterms:created xsi:type="dcterms:W3CDTF">2020-07-21T18:41:29Z</dcterms:created>
  <dcterms:modified xsi:type="dcterms:W3CDTF">2020-09-04T14:09:35Z</dcterms:modified>
</cp:coreProperties>
</file>