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3" sheetId="4" r:id="rId1"/>
  </sheets>
  <definedNames>
    <definedName name="_xlnm.Print_Area" localSheetId="0">'341-03'!$A$1:$D$56</definedName>
    <definedName name="_xlnm.Print_Titles" localSheetId="0">'341-03'!$1:$7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4" l="1"/>
  <c r="C47" i="4"/>
  <c r="B47" i="4"/>
  <c r="D39" i="4"/>
  <c r="C39" i="4"/>
  <c r="B39" i="4"/>
  <c r="D34" i="4"/>
  <c r="C34" i="4"/>
  <c r="B34" i="4"/>
  <c r="D31" i="4"/>
  <c r="C31" i="4"/>
  <c r="B31" i="4"/>
  <c r="D28" i="4"/>
  <c r="C28" i="4"/>
  <c r="B28" i="4"/>
  <c r="D25" i="4"/>
  <c r="C25" i="4"/>
  <c r="C24" i="4" s="1"/>
  <c r="B25" i="4"/>
  <c r="B24" i="4" s="1"/>
  <c r="D24" i="4"/>
  <c r="D20" i="4"/>
  <c r="C20" i="4"/>
  <c r="B20" i="4"/>
  <c r="B17" i="4"/>
  <c r="B8" i="4" s="1"/>
  <c r="B23" i="4" s="1"/>
  <c r="B44" i="4" s="1"/>
  <c r="D14" i="4"/>
  <c r="D17" i="4" s="1"/>
  <c r="D8" i="4" s="1"/>
  <c r="D23" i="4" s="1"/>
  <c r="D44" i="4" s="1"/>
  <c r="B14" i="4"/>
  <c r="D11" i="4"/>
  <c r="C11" i="4"/>
  <c r="C14" i="4" s="1"/>
  <c r="C17" i="4" s="1"/>
  <c r="C8" i="4" s="1"/>
  <c r="C23" i="4" s="1"/>
  <c r="B11" i="4"/>
  <c r="D45" i="4" l="1"/>
  <c r="D46" i="4"/>
  <c r="C44" i="4"/>
  <c r="B45" i="4"/>
  <c r="B46" i="4"/>
  <c r="C45" i="4" l="1"/>
  <c r="C46" i="4" s="1"/>
</calcChain>
</file>

<file path=xl/sharedStrings.xml><?xml version="1.0" encoding="utf-8"?>
<sst xmlns="http://schemas.openxmlformats.org/spreadsheetml/2006/main" count="55" uniqueCount="55">
  <si>
    <t>Cuadro 3.  PRESENTACIÓN ANALÍTICA DE LA BALANZA DE PAGOS DE PANAMÁ,</t>
  </si>
  <si>
    <t>Partida</t>
  </si>
  <si>
    <t>Presentación analítica</t>
  </si>
  <si>
    <t>(en millones de balboas)</t>
  </si>
  <si>
    <t>2016 (P)</t>
  </si>
  <si>
    <t>2017 (P)</t>
  </si>
  <si>
    <t>(1) Excluye componentes que han sido clasificados como Grupo E.</t>
  </si>
  <si>
    <t>0.0 Cuando la cantidad es menor a la mitad de la unidad o fracción decimal adoptada para la expresión del dato.</t>
  </si>
  <si>
    <t>(P) Cifras preliminares.</t>
  </si>
  <si>
    <t>SEGÚN PARTIDA: AÑOS 2016-18</t>
  </si>
  <si>
    <t>2018 (P)</t>
  </si>
  <si>
    <t>A.  Cuenta corriente</t>
  </si>
  <si>
    <t>1.  Bienes FOB: exportaciones</t>
  </si>
  <si>
    <t>2.  Bienes FOB: importaciones</t>
  </si>
  <si>
    <t>Balanza de bienes</t>
  </si>
  <si>
    <t>3.  Servicios: crédito</t>
  </si>
  <si>
    <t>4.  Servicios: débito</t>
  </si>
  <si>
    <t>Balanza de bienes y servicios</t>
  </si>
  <si>
    <t>5.  Renta: crédito</t>
  </si>
  <si>
    <t>6.  Renta: débito</t>
  </si>
  <si>
    <t>Balanza de bienes, servicios y renta</t>
  </si>
  <si>
    <t>7.  Transferencias corrientes: crédito</t>
  </si>
  <si>
    <t>8.  Transferencias corrientes: débito</t>
  </si>
  <si>
    <t>B.  Cuenta de capital</t>
  </si>
  <si>
    <t>9.  Cuenta de capital: crédito</t>
  </si>
  <si>
    <t>10. Cuenta de capital: débito</t>
  </si>
  <si>
    <t>Total, Grupos A y B</t>
  </si>
  <si>
    <t>C.  Cuenta financiera  (1)</t>
  </si>
  <si>
    <t>11. Inversión directa</t>
  </si>
  <si>
    <t>11.1  En el extranjero</t>
  </si>
  <si>
    <t>11.2  En la economía declarante</t>
  </si>
  <si>
    <t>12. Inversión de cartera - activos</t>
  </si>
  <si>
    <t>12.1  Títulos de participación en el capital</t>
  </si>
  <si>
    <t>12.2  Títulos de deuda</t>
  </si>
  <si>
    <t>13. Inversión de cartera - pasivos</t>
  </si>
  <si>
    <t>13.1  Títulos de participación en el capital</t>
  </si>
  <si>
    <t>13.2  Títulos de deuda</t>
  </si>
  <si>
    <t>14. Otra inversión - activos</t>
  </si>
  <si>
    <t>14.1  Autoridades monetarias</t>
  </si>
  <si>
    <t>14.2  Gobierno general</t>
  </si>
  <si>
    <t>14.3  Bancos</t>
  </si>
  <si>
    <t>14.4  Otros sectores</t>
  </si>
  <si>
    <t>15. Otra inversión - pasivos</t>
  </si>
  <si>
    <t>15.1  Autoridades monetarias</t>
  </si>
  <si>
    <t>15.2  Gobierno general</t>
  </si>
  <si>
    <t>15.3  Bancos</t>
  </si>
  <si>
    <t>15.4  Otros sectores</t>
  </si>
  <si>
    <t>Total, Grupos A a C</t>
  </si>
  <si>
    <t>D.  Errores y omisiones netos</t>
  </si>
  <si>
    <t>Total, Grupos A a D  (Balanza global)</t>
  </si>
  <si>
    <t>E.  Financiamiento</t>
  </si>
  <si>
    <t>16. Activos de reserva</t>
  </si>
  <si>
    <t>17. Uso del crédito y préstamos del Fondo Monetario Internacional</t>
  </si>
  <si>
    <t>NOTA: La diferencia que se observa entre el total y los parciales, se debe al redondeo.</t>
  </si>
  <si>
    <t>18. Financiamiento Excepcional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</si>
</sst>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3" borderId="10" xfId="0" applyNumberFormat="1" applyFont="1" applyFill="1" applyBorder="1" applyAlignment="1" applyProtection="1"/>
    <xf numFmtId="164" fontId="2" fillId="3" borderId="11" xfId="0" applyNumberFormat="1" applyFont="1" applyFill="1" applyBorder="1" applyAlignment="1" applyProtection="1"/>
    <xf numFmtId="164" fontId="1" fillId="3" borderId="10" xfId="0" applyNumberFormat="1" applyFont="1" applyFill="1" applyBorder="1" applyAlignment="1" applyProtection="1"/>
    <xf numFmtId="164" fontId="1" fillId="3" borderId="11" xfId="0" applyNumberFormat="1" applyFont="1" applyFill="1" applyBorder="1" applyAlignment="1" applyProtection="1"/>
    <xf numFmtId="164" fontId="3" fillId="3" borderId="10" xfId="0" applyNumberFormat="1" applyFont="1" applyFill="1" applyBorder="1" applyAlignment="1" applyProtection="1"/>
    <xf numFmtId="164" fontId="3" fillId="3" borderId="11" xfId="0" applyNumberFormat="1" applyFont="1" applyFill="1" applyBorder="1" applyAlignment="1" applyProtection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164" fontId="2" fillId="3" borderId="4" xfId="0" applyNumberFormat="1" applyFont="1" applyFill="1" applyBorder="1" applyAlignment="1" applyProtection="1">
      <alignment horizontal="left" indent="2"/>
    </xf>
    <xf numFmtId="164" fontId="2" fillId="3" borderId="4" xfId="0" applyNumberFormat="1" applyFont="1" applyFill="1" applyBorder="1" applyAlignment="1" applyProtection="1">
      <alignment horizontal="left" indent="4"/>
    </xf>
    <xf numFmtId="164" fontId="2" fillId="3" borderId="4" xfId="0" applyNumberFormat="1" applyFont="1" applyFill="1" applyBorder="1" applyAlignment="1" applyProtection="1">
      <alignment horizontal="left"/>
    </xf>
    <xf numFmtId="0" fontId="4" fillId="3" borderId="7" xfId="0" applyNumberFormat="1" applyFont="1" applyFill="1" applyBorder="1"/>
    <xf numFmtId="0" fontId="2" fillId="3" borderId="12" xfId="0" applyNumberFormat="1" applyFont="1" applyFill="1" applyBorder="1" applyAlignment="1" applyProtection="1"/>
    <xf numFmtId="0" fontId="2" fillId="3" borderId="5" xfId="0" applyNumberFormat="1" applyFont="1" applyFill="1" applyBorder="1" applyAlignment="1" applyProtection="1"/>
    <xf numFmtId="0" fontId="4" fillId="0" borderId="13" xfId="0" applyNumberFormat="1" applyFont="1" applyFill="1" applyBorder="1"/>
    <xf numFmtId="0" fontId="2" fillId="3" borderId="1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/>
    <xf numFmtId="0" fontId="2" fillId="4" borderId="0" xfId="0" applyNumberFormat="1" applyFont="1" applyFill="1" applyBorder="1"/>
    <xf numFmtId="0" fontId="5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5.28515625" style="12" customWidth="1"/>
    <col min="2" max="4" width="12.7109375" style="12" customWidth="1"/>
    <col min="5" max="16384" width="11.42578125" style="12"/>
  </cols>
  <sheetData>
    <row r="1" spans="1:4" ht="12.75" customHeight="1" x14ac:dyDescent="0.2">
      <c r="A1" s="26" t="s">
        <v>0</v>
      </c>
      <c r="B1" s="26"/>
      <c r="C1" s="26"/>
      <c r="D1" s="26"/>
    </row>
    <row r="2" spans="1:4" ht="12.75" customHeight="1" x14ac:dyDescent="0.2">
      <c r="A2" s="26" t="s">
        <v>9</v>
      </c>
      <c r="B2" s="26"/>
      <c r="C2" s="26"/>
      <c r="D2" s="26"/>
    </row>
    <row r="3" spans="1:4" ht="6" customHeight="1" x14ac:dyDescent="0.2"/>
    <row r="4" spans="1:4" ht="12.75" customHeight="1" x14ac:dyDescent="0.2">
      <c r="A4" s="27" t="s">
        <v>1</v>
      </c>
      <c r="B4" s="30" t="s">
        <v>2</v>
      </c>
      <c r="C4" s="30"/>
      <c r="D4" s="31"/>
    </row>
    <row r="5" spans="1:4" ht="12.75" customHeight="1" x14ac:dyDescent="0.2">
      <c r="A5" s="28"/>
      <c r="B5" s="32" t="s">
        <v>3</v>
      </c>
      <c r="C5" s="33"/>
      <c r="D5" s="33"/>
    </row>
    <row r="6" spans="1:4" ht="12.75" customHeight="1" x14ac:dyDescent="0.2">
      <c r="A6" s="29"/>
      <c r="B6" s="1" t="s">
        <v>4</v>
      </c>
      <c r="C6" s="1" t="s">
        <v>5</v>
      </c>
      <c r="D6" s="2" t="s">
        <v>10</v>
      </c>
    </row>
    <row r="7" spans="1:4" ht="6" customHeight="1" x14ac:dyDescent="0.2">
      <c r="A7" s="9"/>
      <c r="B7" s="10"/>
      <c r="C7" s="10"/>
      <c r="D7" s="11"/>
    </row>
    <row r="8" spans="1:4" ht="14.1" customHeight="1" x14ac:dyDescent="0.2">
      <c r="A8" s="15" t="s">
        <v>11</v>
      </c>
      <c r="B8" s="5">
        <f>SUM(B17:B19)</f>
        <v>-4504.9716000000053</v>
      </c>
      <c r="C8" s="5">
        <f>SUM(C17:C19)</f>
        <v>-3692.1158000000005</v>
      </c>
      <c r="D8" s="6">
        <f>SUM(D17:D19)</f>
        <v>-5355.0628199999992</v>
      </c>
    </row>
    <row r="9" spans="1:4" ht="14.1" customHeight="1" x14ac:dyDescent="0.2">
      <c r="A9" s="13" t="s">
        <v>12</v>
      </c>
      <c r="B9" s="3">
        <v>11687.133599999997</v>
      </c>
      <c r="C9" s="3">
        <v>12469.630499999999</v>
      </c>
      <c r="D9" s="4">
        <v>13355.5653</v>
      </c>
    </row>
    <row r="10" spans="1:4" ht="14.1" customHeight="1" x14ac:dyDescent="0.2">
      <c r="A10" s="13" t="s">
        <v>13</v>
      </c>
      <c r="B10" s="3">
        <v>-20699.556500000002</v>
      </c>
      <c r="C10" s="3">
        <v>-22291.178</v>
      </c>
      <c r="D10" s="4">
        <v>-23968.797320000001</v>
      </c>
    </row>
    <row r="11" spans="1:4" ht="14.1" customHeight="1" x14ac:dyDescent="0.2">
      <c r="A11" s="14" t="s">
        <v>14</v>
      </c>
      <c r="B11" s="5">
        <f>SUM(B9:B10)</f>
        <v>-9012.422900000005</v>
      </c>
      <c r="C11" s="5">
        <f t="shared" ref="C11:D11" si="0">SUM(C9:C10)</f>
        <v>-9821.5475000000006</v>
      </c>
      <c r="D11" s="6">
        <f t="shared" si="0"/>
        <v>-10613.232020000001</v>
      </c>
    </row>
    <row r="12" spans="1:4" ht="14.1" customHeight="1" x14ac:dyDescent="0.2">
      <c r="A12" s="13" t="s">
        <v>15</v>
      </c>
      <c r="B12" s="3">
        <v>12773.433300000001</v>
      </c>
      <c r="C12" s="3">
        <v>13900.3496</v>
      </c>
      <c r="D12" s="4">
        <v>14446.921000000004</v>
      </c>
    </row>
    <row r="13" spans="1:4" ht="14.1" customHeight="1" x14ac:dyDescent="0.2">
      <c r="A13" s="13" t="s">
        <v>16</v>
      </c>
      <c r="B13" s="3">
        <v>-4691.5469000000003</v>
      </c>
      <c r="C13" s="3">
        <v>-4603.5101000000004</v>
      </c>
      <c r="D13" s="4">
        <v>-4906.0226000000002</v>
      </c>
    </row>
    <row r="14" spans="1:4" ht="14.1" customHeight="1" x14ac:dyDescent="0.2">
      <c r="A14" s="14" t="s">
        <v>17</v>
      </c>
      <c r="B14" s="5">
        <f>SUM(B11:B13)</f>
        <v>-930.53650000000471</v>
      </c>
      <c r="C14" s="5">
        <f t="shared" ref="C14:D14" si="1">SUM(C11:C13)</f>
        <v>-524.70800000000145</v>
      </c>
      <c r="D14" s="6">
        <f t="shared" si="1"/>
        <v>-1072.3336199999976</v>
      </c>
    </row>
    <row r="15" spans="1:4" ht="14.1" customHeight="1" x14ac:dyDescent="0.2">
      <c r="A15" s="13" t="s">
        <v>18</v>
      </c>
      <c r="B15" s="3">
        <v>2259.9611999999997</v>
      </c>
      <c r="C15" s="3">
        <v>2489.5627000000004</v>
      </c>
      <c r="D15" s="4">
        <v>2551.5475999999999</v>
      </c>
    </row>
    <row r="16" spans="1:4" ht="14.1" customHeight="1" x14ac:dyDescent="0.2">
      <c r="A16" s="13" t="s">
        <v>19</v>
      </c>
      <c r="B16" s="3">
        <v>-5730.3388000000004</v>
      </c>
      <c r="C16" s="3">
        <v>-5532.5909999999994</v>
      </c>
      <c r="D16" s="4">
        <v>-6764.0680000000011</v>
      </c>
    </row>
    <row r="17" spans="1:4" ht="14.1" customHeight="1" x14ac:dyDescent="0.2">
      <c r="A17" s="14" t="s">
        <v>20</v>
      </c>
      <c r="B17" s="5">
        <f>SUM(B14:B16)</f>
        <v>-4400.9141000000054</v>
      </c>
      <c r="C17" s="5">
        <f t="shared" ref="C17:D17" si="2">SUM(C14:C16)</f>
        <v>-3567.7363000000005</v>
      </c>
      <c r="D17" s="6">
        <f t="shared" si="2"/>
        <v>-5284.8540199999989</v>
      </c>
    </row>
    <row r="18" spans="1:4" ht="14.1" customHeight="1" x14ac:dyDescent="0.2">
      <c r="A18" s="13" t="s">
        <v>21</v>
      </c>
      <c r="B18" s="3">
        <v>905.90989999999999</v>
      </c>
      <c r="C18" s="3">
        <v>903.21989999999994</v>
      </c>
      <c r="D18" s="4">
        <v>918.60419999999988</v>
      </c>
    </row>
    <row r="19" spans="1:4" ht="14.1" customHeight="1" x14ac:dyDescent="0.2">
      <c r="A19" s="13" t="s">
        <v>22</v>
      </c>
      <c r="B19" s="3">
        <v>-1009.9674</v>
      </c>
      <c r="C19" s="3">
        <v>-1027.5994000000001</v>
      </c>
      <c r="D19" s="4">
        <v>-988.81299999999999</v>
      </c>
    </row>
    <row r="20" spans="1:4" ht="14.1" customHeight="1" x14ac:dyDescent="0.2">
      <c r="A20" s="15" t="s">
        <v>23</v>
      </c>
      <c r="B20" s="5">
        <f>SUM(B21:B22)</f>
        <v>24.014200000000002</v>
      </c>
      <c r="C20" s="5">
        <f t="shared" ref="C20:D20" si="3">SUM(C21:C22)</f>
        <v>25.209499999999998</v>
      </c>
      <c r="D20" s="6">
        <f t="shared" si="3"/>
        <v>22.650299999999998</v>
      </c>
    </row>
    <row r="21" spans="1:4" ht="14.1" customHeight="1" x14ac:dyDescent="0.2">
      <c r="A21" s="13" t="s">
        <v>24</v>
      </c>
      <c r="B21" s="3">
        <v>24.014200000000002</v>
      </c>
      <c r="C21" s="3">
        <v>25.209499999999998</v>
      </c>
      <c r="D21" s="4">
        <v>22.650299999999998</v>
      </c>
    </row>
    <row r="22" spans="1:4" ht="14.1" customHeight="1" x14ac:dyDescent="0.2">
      <c r="A22" s="13" t="s">
        <v>25</v>
      </c>
      <c r="B22" s="3">
        <v>0</v>
      </c>
      <c r="C22" s="3">
        <v>0</v>
      </c>
      <c r="D22" s="4">
        <v>0</v>
      </c>
    </row>
    <row r="23" spans="1:4" ht="14.1" customHeight="1" x14ac:dyDescent="0.2">
      <c r="A23" s="14" t="s">
        <v>26</v>
      </c>
      <c r="B23" s="5">
        <f>SUM(B8+B20)</f>
        <v>-4480.9574000000057</v>
      </c>
      <c r="C23" s="5">
        <f t="shared" ref="C23:D23" si="4">SUM(C8+C20)</f>
        <v>-3666.9063000000006</v>
      </c>
      <c r="D23" s="6">
        <f t="shared" si="4"/>
        <v>-5332.4125199999989</v>
      </c>
    </row>
    <row r="24" spans="1:4" ht="14.1" customHeight="1" x14ac:dyDescent="0.2">
      <c r="A24" s="15" t="s">
        <v>27</v>
      </c>
      <c r="B24" s="5">
        <f>SUM(B25+B28+B31+B34+B39)</f>
        <v>9021.8209000000006</v>
      </c>
      <c r="C24" s="5">
        <f>SUM(C25+C28+C31+C34+C39)</f>
        <v>4505.423499999999</v>
      </c>
      <c r="D24" s="6">
        <f>SUM(D25+D28+D31+D34+D39)</f>
        <v>5903.8235000000004</v>
      </c>
    </row>
    <row r="25" spans="1:4" ht="14.1" customHeight="1" x14ac:dyDescent="0.2">
      <c r="A25" s="13" t="s">
        <v>28</v>
      </c>
      <c r="B25" s="7">
        <f>SUM(B26:B27)</f>
        <v>4557.2272000000003</v>
      </c>
      <c r="C25" s="7">
        <f t="shared" ref="C25:D25" si="5">SUM(C26:C27)</f>
        <v>4314.4860000000008</v>
      </c>
      <c r="D25" s="8">
        <f t="shared" si="5"/>
        <v>5134.0694000000003</v>
      </c>
    </row>
    <row r="26" spans="1:4" ht="14.1" customHeight="1" x14ac:dyDescent="0.2">
      <c r="A26" s="14" t="s">
        <v>29</v>
      </c>
      <c r="B26" s="3">
        <v>-188.19530000000003</v>
      </c>
      <c r="C26" s="3">
        <v>137.84099999999998</v>
      </c>
      <c r="D26" s="4">
        <v>-163.08940000000001</v>
      </c>
    </row>
    <row r="27" spans="1:4" ht="14.1" customHeight="1" x14ac:dyDescent="0.2">
      <c r="A27" s="14" t="s">
        <v>30</v>
      </c>
      <c r="B27" s="3">
        <v>4745.4225000000006</v>
      </c>
      <c r="C27" s="3">
        <v>4176.6450000000004</v>
      </c>
      <c r="D27" s="4">
        <v>5297.1588000000002</v>
      </c>
    </row>
    <row r="28" spans="1:4" ht="14.1" customHeight="1" x14ac:dyDescent="0.2">
      <c r="A28" s="13" t="s">
        <v>31</v>
      </c>
      <c r="B28" s="7">
        <f>SUM(B29:B30)</f>
        <v>-149.85759999999999</v>
      </c>
      <c r="C28" s="7">
        <f t="shared" ref="C28:D28" si="6">SUM(C29:C30)</f>
        <v>-669.34319999999991</v>
      </c>
      <c r="D28" s="8">
        <f t="shared" si="6"/>
        <v>-1217.8356999999996</v>
      </c>
    </row>
    <row r="29" spans="1:4" ht="14.1" customHeight="1" x14ac:dyDescent="0.2">
      <c r="A29" s="14" t="s">
        <v>32</v>
      </c>
      <c r="B29" s="3">
        <v>-8.1704999999999988</v>
      </c>
      <c r="C29" s="3">
        <v>-24.1248</v>
      </c>
      <c r="D29" s="4">
        <v>0.9977999999999998</v>
      </c>
    </row>
    <row r="30" spans="1:4" ht="14.1" customHeight="1" x14ac:dyDescent="0.2">
      <c r="A30" s="14" t="s">
        <v>33</v>
      </c>
      <c r="B30" s="3">
        <v>-141.68709999999999</v>
      </c>
      <c r="C30" s="3">
        <v>-645.21839999999986</v>
      </c>
      <c r="D30" s="4">
        <v>-1218.8334999999997</v>
      </c>
    </row>
    <row r="31" spans="1:4" ht="14.1" customHeight="1" x14ac:dyDescent="0.2">
      <c r="A31" s="13" t="s">
        <v>34</v>
      </c>
      <c r="B31" s="7">
        <f>SUM(B32:B33)</f>
        <v>1064.3425999999999</v>
      </c>
      <c r="C31" s="7">
        <f t="shared" ref="C31:D31" si="7">SUM(C32:C33)</f>
        <v>1017.7179999999996</v>
      </c>
      <c r="D31" s="8">
        <f t="shared" si="7"/>
        <v>1746.7554999999998</v>
      </c>
    </row>
    <row r="32" spans="1:4" ht="14.1" customHeight="1" x14ac:dyDescent="0.2">
      <c r="A32" s="14" t="s">
        <v>35</v>
      </c>
      <c r="B32" s="3">
        <v>0</v>
      </c>
      <c r="C32" s="3">
        <v>0</v>
      </c>
      <c r="D32" s="4">
        <v>0</v>
      </c>
    </row>
    <row r="33" spans="1:4" ht="14.1" customHeight="1" x14ac:dyDescent="0.2">
      <c r="A33" s="14" t="s">
        <v>36</v>
      </c>
      <c r="B33" s="3">
        <v>1064.3425999999999</v>
      </c>
      <c r="C33" s="3">
        <v>1017.7179999999996</v>
      </c>
      <c r="D33" s="4">
        <v>1746.7554999999998</v>
      </c>
    </row>
    <row r="34" spans="1:4" ht="14.1" customHeight="1" x14ac:dyDescent="0.2">
      <c r="A34" s="13" t="s">
        <v>37</v>
      </c>
      <c r="B34" s="7">
        <f>SUM(B35:B38)</f>
        <v>781.36750000000029</v>
      </c>
      <c r="C34" s="7">
        <f t="shared" ref="C34:D34" si="8">SUM(C35:C38)</f>
        <v>3590.8171000000002</v>
      </c>
      <c r="D34" s="8">
        <f t="shared" si="8"/>
        <v>-987.14869999999985</v>
      </c>
    </row>
    <row r="35" spans="1:4" ht="14.1" customHeight="1" x14ac:dyDescent="0.2">
      <c r="A35" s="14" t="s">
        <v>38</v>
      </c>
      <c r="B35" s="3">
        <v>0</v>
      </c>
      <c r="C35" s="3">
        <v>0</v>
      </c>
      <c r="D35" s="4">
        <v>0</v>
      </c>
    </row>
    <row r="36" spans="1:4" ht="14.1" customHeight="1" x14ac:dyDescent="0.2">
      <c r="A36" s="14" t="s">
        <v>39</v>
      </c>
      <c r="B36" s="3">
        <v>-14.751899999999996</v>
      </c>
      <c r="C36" s="3">
        <v>243.36149999999998</v>
      </c>
      <c r="D36" s="4">
        <v>-103.23910000000001</v>
      </c>
    </row>
    <row r="37" spans="1:4" ht="14.1" customHeight="1" x14ac:dyDescent="0.2">
      <c r="A37" s="14" t="s">
        <v>40</v>
      </c>
      <c r="B37" s="3">
        <v>391.1840000000002</v>
      </c>
      <c r="C37" s="3">
        <v>5527.0878000000002</v>
      </c>
      <c r="D37" s="4">
        <v>-450.89049999999986</v>
      </c>
    </row>
    <row r="38" spans="1:4" ht="14.1" customHeight="1" x14ac:dyDescent="0.2">
      <c r="A38" s="14" t="s">
        <v>41</v>
      </c>
      <c r="B38" s="3">
        <v>404.93540000000002</v>
      </c>
      <c r="C38" s="3">
        <v>-2179.6322</v>
      </c>
      <c r="D38" s="4">
        <v>-433.01909999999998</v>
      </c>
    </row>
    <row r="39" spans="1:4" ht="14.1" customHeight="1" x14ac:dyDescent="0.2">
      <c r="A39" s="13" t="s">
        <v>42</v>
      </c>
      <c r="B39" s="7">
        <f>SUM(B40:B43)</f>
        <v>2768.7411999999999</v>
      </c>
      <c r="C39" s="7">
        <f t="shared" ref="C39:D39" si="9">SUM(C40:C43)</f>
        <v>-3748.2544000000012</v>
      </c>
      <c r="D39" s="8">
        <f t="shared" si="9"/>
        <v>1227.9829999999999</v>
      </c>
    </row>
    <row r="40" spans="1:4" ht="14.1" customHeight="1" x14ac:dyDescent="0.2">
      <c r="A40" s="14" t="s">
        <v>43</v>
      </c>
      <c r="B40" s="3">
        <v>-13.380800000000001</v>
      </c>
      <c r="C40" s="3">
        <v>9.7454000000000001</v>
      </c>
      <c r="D40" s="4">
        <v>0.88099999999999956</v>
      </c>
    </row>
    <row r="41" spans="1:4" ht="14.1" customHeight="1" x14ac:dyDescent="0.2">
      <c r="A41" s="14" t="s">
        <v>44</v>
      </c>
      <c r="B41" s="3">
        <v>197.04239999999993</v>
      </c>
      <c r="C41" s="3">
        <v>340.19129999999996</v>
      </c>
      <c r="D41" s="4">
        <v>438.30809999999991</v>
      </c>
    </row>
    <row r="42" spans="1:4" ht="14.1" customHeight="1" x14ac:dyDescent="0.2">
      <c r="A42" s="14" t="s">
        <v>45</v>
      </c>
      <c r="B42" s="3">
        <v>1426.1661000000001</v>
      </c>
      <c r="C42" s="3">
        <v>-4314.9148000000014</v>
      </c>
      <c r="D42" s="4">
        <v>1024.8478</v>
      </c>
    </row>
    <row r="43" spans="1:4" ht="14.1" customHeight="1" x14ac:dyDescent="0.2">
      <c r="A43" s="14" t="s">
        <v>46</v>
      </c>
      <c r="B43" s="3">
        <v>1158.9134999999999</v>
      </c>
      <c r="C43" s="3">
        <v>216.72370000000001</v>
      </c>
      <c r="D43" s="4">
        <v>-236.05389999999991</v>
      </c>
    </row>
    <row r="44" spans="1:4" ht="14.1" customHeight="1" x14ac:dyDescent="0.2">
      <c r="A44" s="14" t="s">
        <v>47</v>
      </c>
      <c r="B44" s="5">
        <f>SUM(B23:B24)</f>
        <v>4540.8634999999949</v>
      </c>
      <c r="C44" s="5">
        <f>SUM(C23:C24)</f>
        <v>838.51719999999841</v>
      </c>
      <c r="D44" s="6">
        <f>SUM(D23:D24)</f>
        <v>571.41098000000147</v>
      </c>
    </row>
    <row r="45" spans="1:4" ht="14.1" customHeight="1" x14ac:dyDescent="0.2">
      <c r="A45" s="15" t="s">
        <v>48</v>
      </c>
      <c r="B45" s="5">
        <f>SUM(-B44-B47)</f>
        <v>-3201.0909999999949</v>
      </c>
      <c r="C45" s="5">
        <f>SUM(-C44-C47)</f>
        <v>-2131.1569999999983</v>
      </c>
      <c r="D45" s="6">
        <f>SUM(-D44-D47)</f>
        <v>-1026.6458800000016</v>
      </c>
    </row>
    <row r="46" spans="1:4" ht="14.1" customHeight="1" x14ac:dyDescent="0.2">
      <c r="A46" s="14" t="s">
        <v>49</v>
      </c>
      <c r="B46" s="5">
        <f>SUM(B44:B45)</f>
        <v>1339.7725</v>
      </c>
      <c r="C46" s="5">
        <f>SUM(C44:C45)</f>
        <v>-1292.6397999999999</v>
      </c>
      <c r="D46" s="6">
        <f>SUM(D44:D45)</f>
        <v>-455.23490000000015</v>
      </c>
    </row>
    <row r="47" spans="1:4" ht="14.1" customHeight="1" x14ac:dyDescent="0.2">
      <c r="A47" s="15" t="s">
        <v>50</v>
      </c>
      <c r="B47" s="5">
        <f>SUM(B48:B50)</f>
        <v>-1339.7725</v>
      </c>
      <c r="C47" s="5">
        <f>SUM(C48:C50)</f>
        <v>1292.6397999999999</v>
      </c>
      <c r="D47" s="6">
        <f>SUM(D48:D50)</f>
        <v>455.2349000000001</v>
      </c>
    </row>
    <row r="48" spans="1:4" ht="14.1" customHeight="1" x14ac:dyDescent="0.2">
      <c r="A48" s="13" t="s">
        <v>51</v>
      </c>
      <c r="B48" s="3">
        <v>-608.76430000000005</v>
      </c>
      <c r="C48" s="3">
        <v>971.10919999999987</v>
      </c>
      <c r="D48" s="4">
        <v>632.34040000000005</v>
      </c>
    </row>
    <row r="49" spans="1:4" ht="14.1" customHeight="1" x14ac:dyDescent="0.2">
      <c r="A49" s="13" t="s">
        <v>52</v>
      </c>
      <c r="B49" s="3">
        <v>0</v>
      </c>
      <c r="C49" s="3">
        <v>0</v>
      </c>
      <c r="D49" s="4">
        <v>0</v>
      </c>
    </row>
    <row r="50" spans="1:4" ht="14.1" customHeight="1" x14ac:dyDescent="0.2">
      <c r="A50" s="13" t="s">
        <v>54</v>
      </c>
      <c r="B50" s="3">
        <v>-731.00819999999999</v>
      </c>
      <c r="C50" s="3">
        <v>321.53059999999999</v>
      </c>
      <c r="D50" s="4">
        <v>-177.10549999999995</v>
      </c>
    </row>
    <row r="51" spans="1:4" ht="6" customHeight="1" x14ac:dyDescent="0.2">
      <c r="A51" s="16"/>
      <c r="B51" s="17"/>
      <c r="C51" s="17"/>
      <c r="D51" s="18"/>
    </row>
    <row r="52" spans="1:4" ht="6" customHeight="1" x14ac:dyDescent="0.2">
      <c r="A52" s="19"/>
      <c r="B52" s="20"/>
      <c r="C52" s="20"/>
      <c r="D52" s="21"/>
    </row>
    <row r="53" spans="1:4" ht="12.75" customHeight="1" x14ac:dyDescent="0.2">
      <c r="A53" s="22" t="s">
        <v>53</v>
      </c>
      <c r="B53" s="21"/>
      <c r="C53" s="21"/>
      <c r="D53" s="21"/>
    </row>
    <row r="54" spans="1:4" ht="12.75" customHeight="1" x14ac:dyDescent="0.2">
      <c r="A54" s="23" t="s">
        <v>6</v>
      </c>
      <c r="B54" s="21"/>
      <c r="C54" s="21"/>
      <c r="D54" s="21"/>
    </row>
    <row r="55" spans="1:4" ht="12.75" customHeight="1" x14ac:dyDescent="0.2">
      <c r="A55" s="24" t="s">
        <v>7</v>
      </c>
      <c r="B55" s="25"/>
      <c r="C55" s="25"/>
      <c r="D55" s="25"/>
    </row>
    <row r="56" spans="1:4" ht="12.75" customHeight="1" x14ac:dyDescent="0.2">
      <c r="A56" s="24" t="s">
        <v>8</v>
      </c>
      <c r="B56" s="25"/>
      <c r="C56" s="25"/>
      <c r="D56" s="25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341-03</vt:lpstr>
      <vt:lpstr>'341-03'!Área_de_impresión</vt:lpstr>
      <vt:lpstr>'341-03'!Títulos_a_imprimir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2019-10-24T14:46:21Z</cp:lastPrinted>
  <dcterms:created xsi:type="dcterms:W3CDTF">2018-10-11T16:47:06Z</dcterms:created>
  <dcterms:modified xsi:type="dcterms:W3CDTF">2020-02-18T14:01:20Z</dcterms:modified>
</cp:coreProperties>
</file>