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6-20\1 Situación Física\Estadísticas ambientales\Estadísticas Ambientales completo\"/>
    </mc:Choice>
  </mc:AlternateContent>
  <bookViews>
    <workbookView xWindow="0" yWindow="0" windowWidth="28800" windowHeight="11449"/>
  </bookViews>
  <sheets>
    <sheet name="5" sheetId="1" r:id="rId1"/>
  </sheets>
  <definedNames>
    <definedName name="_xlnm.Print_Area" localSheetId="0">'5'!$A$1:$K$83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58" i="1" s="1"/>
  <c r="C26" i="1"/>
  <c r="K25" i="1"/>
  <c r="C24" i="1"/>
  <c r="K22" i="1"/>
  <c r="I22" i="1"/>
  <c r="C21" i="1"/>
  <c r="K20" i="1"/>
  <c r="C19" i="1"/>
  <c r="K17" i="1"/>
  <c r="C16" i="1"/>
  <c r="C15" i="1"/>
  <c r="K14" i="1"/>
  <c r="C13" i="1"/>
  <c r="K12" i="1"/>
  <c r="C12" i="1"/>
  <c r="C9" i="1"/>
  <c r="K8" i="1"/>
  <c r="C7" i="1"/>
  <c r="J6" i="1"/>
  <c r="K9" i="1" s="1"/>
  <c r="H6" i="1"/>
  <c r="I21" i="1" s="1"/>
  <c r="F6" i="1"/>
  <c r="G23" i="1" s="1"/>
  <c r="D6" i="1"/>
  <c r="E25" i="1" s="1"/>
  <c r="B6" i="1"/>
  <c r="C27" i="1" s="1"/>
  <c r="E7" i="1" l="1"/>
  <c r="E16" i="1"/>
  <c r="E24" i="1"/>
  <c r="I7" i="1"/>
  <c r="E9" i="1"/>
  <c r="I16" i="1"/>
  <c r="E19" i="1"/>
  <c r="E21" i="1"/>
  <c r="I24" i="1"/>
  <c r="G26" i="1"/>
  <c r="K7" i="1"/>
  <c r="K11" i="1"/>
  <c r="E13" i="1"/>
  <c r="E15" i="1"/>
  <c r="C17" i="1"/>
  <c r="G19" i="1"/>
  <c r="C22" i="1"/>
  <c r="K23" i="1"/>
  <c r="K24" i="1"/>
  <c r="K27" i="1"/>
  <c r="G13" i="1"/>
  <c r="E22" i="1"/>
  <c r="G55" i="1"/>
  <c r="I19" i="1"/>
  <c r="G48" i="1"/>
  <c r="G8" i="1"/>
  <c r="C11" i="1"/>
  <c r="I12" i="1"/>
  <c r="E14" i="1"/>
  <c r="K15" i="1"/>
  <c r="I17" i="1"/>
  <c r="E20" i="1"/>
  <c r="K21" i="1"/>
  <c r="I23" i="1"/>
  <c r="G25" i="1"/>
  <c r="E27" i="1"/>
  <c r="G43" i="1"/>
  <c r="G51" i="1"/>
  <c r="I26" i="1"/>
  <c r="I8" i="1"/>
  <c r="E11" i="1"/>
  <c r="G14" i="1"/>
  <c r="G20" i="1"/>
  <c r="I25" i="1"/>
  <c r="G27" i="1"/>
  <c r="G44" i="1"/>
  <c r="G52" i="1"/>
  <c r="G11" i="1"/>
  <c r="I14" i="1"/>
  <c r="I20" i="1"/>
  <c r="I27" i="1"/>
  <c r="G45" i="1"/>
  <c r="G53" i="1"/>
  <c r="G7" i="1"/>
  <c r="I11" i="1"/>
  <c r="G16" i="1"/>
  <c r="G22" i="1"/>
  <c r="G46" i="1"/>
  <c r="G54" i="1"/>
  <c r="G56" i="1"/>
  <c r="C8" i="1"/>
  <c r="I9" i="1"/>
  <c r="E12" i="1"/>
  <c r="K13" i="1"/>
  <c r="K6" i="1" s="1"/>
  <c r="G15" i="1"/>
  <c r="E17" i="1"/>
  <c r="K19" i="1"/>
  <c r="G21" i="1"/>
  <c r="E23" i="1"/>
  <c r="C25" i="1"/>
  <c r="K26" i="1"/>
  <c r="G41" i="1"/>
  <c r="G49" i="1"/>
  <c r="G57" i="1"/>
  <c r="G47" i="1"/>
  <c r="G9" i="1"/>
  <c r="I13" i="1"/>
  <c r="E8" i="1"/>
  <c r="G12" i="1"/>
  <c r="C14" i="1"/>
  <c r="I15" i="1"/>
  <c r="G17" i="1"/>
  <c r="C20" i="1"/>
  <c r="G42" i="1"/>
  <c r="G50" i="1"/>
  <c r="I6" i="1" l="1"/>
  <c r="C6" i="1"/>
  <c r="G6" i="1"/>
  <c r="G40" i="1"/>
  <c r="E6" i="1"/>
</calcChain>
</file>

<file path=xl/sharedStrings.xml><?xml version="1.0" encoding="utf-8"?>
<sst xmlns="http://schemas.openxmlformats.org/spreadsheetml/2006/main" count="60" uniqueCount="34">
  <si>
    <t>Tipo de infracción</t>
  </si>
  <si>
    <t>Denuncias ambientales</t>
  </si>
  <si>
    <t>Porcentaje</t>
  </si>
  <si>
    <t>2020 (P)</t>
  </si>
  <si>
    <t>TOTAL</t>
  </si>
  <si>
    <t>Caza</t>
  </si>
  <si>
    <t>Contaminación del aire</t>
  </si>
  <si>
    <t>Contaminación de playas</t>
  </si>
  <si>
    <t xml:space="preserve">Contaminación por vertimiento de aguas </t>
  </si>
  <si>
    <t xml:space="preserve">     servidas</t>
  </si>
  <si>
    <t>Contaminación de recursos hídricos</t>
  </si>
  <si>
    <t>Contaminación de suelo</t>
  </si>
  <si>
    <t>Destrucción de fauna</t>
  </si>
  <si>
    <t>Destrucción de mangle</t>
  </si>
  <si>
    <t>Disputa del uso del recurso hídrico</t>
  </si>
  <si>
    <t>-</t>
  </si>
  <si>
    <t>Extracción de arena y cascajo</t>
  </si>
  <si>
    <t>Incumplimiento de Estudios de Impacto Am-</t>
  </si>
  <si>
    <t>Invasión en áreas protegidas y no protegidas</t>
  </si>
  <si>
    <t>Relleno y obstrucción de recursos hídricos</t>
  </si>
  <si>
    <t>Roza, quema y socuela</t>
  </si>
  <si>
    <t>Ruido</t>
  </si>
  <si>
    <t>Movimiento ilegal de tierra</t>
  </si>
  <si>
    <t>Tala</t>
  </si>
  <si>
    <t>Tráfico ilegal de madera</t>
  </si>
  <si>
    <t>Otras</t>
  </si>
  <si>
    <t>-    Cantidad nula o cero.</t>
  </si>
  <si>
    <t>(P) Cifras preliminares.</t>
  </si>
  <si>
    <t>Fuente: Oficina de  Asesoría Legal.  Ministerio de Ambiente (MIAMBIENTE).</t>
  </si>
  <si>
    <t>Contaminación por vertimiento de aguas servidas</t>
  </si>
  <si>
    <t>Cuadro 5.  DENUNCIAS AMBIENTALES EN LA REPÚBLICA, SEGÚN TIPO DE INFRACCIÓN: AÑOS 2016-20</t>
  </si>
  <si>
    <t xml:space="preserve">     biental  (EIA)  y  seguimiento  de PAMAS</t>
  </si>
  <si>
    <t>Incumplimiento de EIA y seguimiento de PAMAS</t>
  </si>
  <si>
    <t>Caza ilegal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</si>
</sst>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000000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 applyAlignment="1">
      <alignment horizontal="centerContinuous" vertical="center" wrapText="1"/>
    </xf>
    <xf numFmtId="0" fontId="2" fillId="0" borderId="0" xfId="1" applyFont="1" applyFill="1" applyAlignment="1">
      <alignment horizontal="centerContinuous" vertical="center" wrapText="1"/>
    </xf>
    <xf numFmtId="164" fontId="2" fillId="0" borderId="0" xfId="1" applyNumberFormat="1" applyFont="1" applyAlignment="1">
      <alignment horizontal="centerContinuous" vertical="center" wrapText="1"/>
    </xf>
    <xf numFmtId="0" fontId="1" fillId="0" borderId="0" xfId="1" applyFont="1" applyBorder="1"/>
    <xf numFmtId="0" fontId="1" fillId="0" borderId="0" xfId="1" applyFill="1" applyBorder="1"/>
    <xf numFmtId="0" fontId="1" fillId="0" borderId="0" xfId="1" applyFill="1"/>
    <xf numFmtId="0" fontId="1" fillId="0" borderId="0" xfId="1"/>
    <xf numFmtId="0" fontId="1" fillId="0" borderId="0" xfId="1" applyFont="1" applyAlignment="1">
      <alignment horizontal="center"/>
    </xf>
    <xf numFmtId="0" fontId="1" fillId="0" borderId="0" xfId="1" applyFont="1" applyFill="1" applyBorder="1"/>
    <xf numFmtId="164" fontId="1" fillId="0" borderId="0" xfId="1" applyNumberFormat="1" applyFont="1" applyFill="1" applyBorder="1"/>
    <xf numFmtId="0" fontId="1" fillId="0" borderId="0" xfId="1" applyFont="1" applyFill="1"/>
    <xf numFmtId="164" fontId="1" fillId="0" borderId="0" xfId="1" applyNumberFormat="1" applyFont="1"/>
    <xf numFmtId="0" fontId="2" fillId="2" borderId="2" xfId="1" applyFont="1" applyFill="1" applyBorder="1" applyAlignment="1">
      <alignment horizontal="centerContinuous" vertical="center" wrapText="1"/>
    </xf>
    <xf numFmtId="0" fontId="2" fillId="2" borderId="3" xfId="1" applyFont="1" applyFill="1" applyBorder="1" applyAlignment="1">
      <alignment horizontal="centerContinuous" vertical="center" wrapText="1"/>
    </xf>
    <xf numFmtId="164" fontId="2" fillId="2" borderId="3" xfId="1" applyNumberFormat="1" applyFont="1" applyFill="1" applyBorder="1" applyAlignment="1">
      <alignment horizontal="centerContinuous" vertical="center" wrapText="1"/>
    </xf>
    <xf numFmtId="0" fontId="2" fillId="2" borderId="4" xfId="1" applyFont="1" applyFill="1" applyBorder="1" applyAlignment="1">
      <alignment horizontal="centerContinuous" vertical="center" wrapText="1"/>
    </xf>
    <xf numFmtId="164" fontId="2" fillId="2" borderId="2" xfId="1" applyNumberFormat="1" applyFont="1" applyFill="1" applyBorder="1" applyAlignment="1">
      <alignment horizontal="centerContinuous" vertical="center" wrapText="1"/>
    </xf>
    <xf numFmtId="0" fontId="1" fillId="0" borderId="5" xfId="1" applyFont="1" applyBorder="1"/>
    <xf numFmtId="0" fontId="1" fillId="0" borderId="6" xfId="1" applyFont="1" applyFill="1" applyBorder="1"/>
    <xf numFmtId="164" fontId="1" fillId="0" borderId="6" xfId="1" applyNumberFormat="1" applyFont="1" applyFill="1" applyBorder="1"/>
    <xf numFmtId="164" fontId="1" fillId="0" borderId="6" xfId="1" applyNumberFormat="1" applyFont="1" applyBorder="1"/>
    <xf numFmtId="164" fontId="1" fillId="0" borderId="7" xfId="1" applyNumberFormat="1" applyFont="1" applyBorder="1"/>
    <xf numFmtId="0" fontId="2" fillId="0" borderId="8" xfId="1" applyFont="1" applyBorder="1" applyAlignment="1">
      <alignment horizontal="center" wrapText="1"/>
    </xf>
    <xf numFmtId="3" fontId="2" fillId="0" borderId="9" xfId="1" applyNumberFormat="1" applyFont="1" applyFill="1" applyBorder="1"/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0" fontId="1" fillId="0" borderId="8" xfId="1" applyFont="1" applyFill="1" applyBorder="1"/>
    <xf numFmtId="3" fontId="1" fillId="0" borderId="9" xfId="1" applyNumberFormat="1" applyFont="1" applyFill="1" applyBorder="1"/>
    <xf numFmtId="165" fontId="1" fillId="0" borderId="9" xfId="1" applyNumberFormat="1" applyFont="1" applyFill="1" applyBorder="1"/>
    <xf numFmtId="165" fontId="1" fillId="0" borderId="10" xfId="1" applyNumberFormat="1" applyFont="1" applyFill="1" applyBorder="1"/>
    <xf numFmtId="166" fontId="1" fillId="0" borderId="0" xfId="1" applyNumberFormat="1" applyFont="1" applyFill="1" applyBorder="1"/>
    <xf numFmtId="165" fontId="1" fillId="0" borderId="0" xfId="1" applyNumberFormat="1" applyFill="1" applyBorder="1"/>
    <xf numFmtId="0" fontId="1" fillId="0" borderId="8" xfId="1" applyFont="1" applyBorder="1"/>
    <xf numFmtId="3" fontId="1" fillId="0" borderId="0" xfId="1" applyNumberFormat="1" applyFont="1" applyFill="1" applyBorder="1"/>
    <xf numFmtId="165" fontId="1" fillId="0" borderId="0" xfId="1" applyNumberFormat="1" applyFont="1" applyFill="1" applyBorder="1"/>
    <xf numFmtId="3" fontId="1" fillId="0" borderId="9" xfId="1" applyNumberFormat="1" applyFont="1" applyFill="1" applyBorder="1" applyAlignment="1">
      <alignment horizontal="right"/>
    </xf>
    <xf numFmtId="165" fontId="1" fillId="0" borderId="0" xfId="1" applyNumberFormat="1" applyFill="1"/>
    <xf numFmtId="1" fontId="1" fillId="0" borderId="0" xfId="1" applyNumberFormat="1" applyFill="1" applyBorder="1"/>
    <xf numFmtId="3" fontId="1" fillId="0" borderId="9" xfId="1" quotePrefix="1" applyNumberFormat="1" applyFont="1" applyFill="1" applyBorder="1" applyAlignment="1">
      <alignment horizontal="right"/>
    </xf>
    <xf numFmtId="3" fontId="1" fillId="0" borderId="1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 vertical="top" wrapText="1"/>
    </xf>
    <xf numFmtId="0" fontId="1" fillId="0" borderId="11" xfId="1" applyFont="1" applyFill="1" applyBorder="1"/>
    <xf numFmtId="0" fontId="1" fillId="0" borderId="11" xfId="1" applyFont="1" applyBorder="1"/>
    <xf numFmtId="0" fontId="1" fillId="0" borderId="12" xfId="1" applyFont="1" applyBorder="1"/>
    <xf numFmtId="0" fontId="1" fillId="0" borderId="13" xfId="1" applyFont="1" applyBorder="1"/>
    <xf numFmtId="164" fontId="1" fillId="0" borderId="13" xfId="1" applyNumberFormat="1" applyFont="1" applyFill="1" applyBorder="1"/>
    <xf numFmtId="0" fontId="1" fillId="0" borderId="13" xfId="1" applyFont="1" applyFill="1" applyBorder="1"/>
    <xf numFmtId="164" fontId="1" fillId="0" borderId="13" xfId="1" applyNumberFormat="1" applyFont="1" applyBorder="1"/>
    <xf numFmtId="3" fontId="1" fillId="0" borderId="13" xfId="1" applyNumberFormat="1" applyFont="1" applyFill="1" applyBorder="1"/>
    <xf numFmtId="164" fontId="1" fillId="0" borderId="12" xfId="1" applyNumberFormat="1" applyFont="1" applyFill="1" applyBorder="1"/>
    <xf numFmtId="164" fontId="1" fillId="0" borderId="0" xfId="1" applyNumberFormat="1" applyFont="1" applyBorder="1"/>
    <xf numFmtId="0" fontId="1" fillId="0" borderId="0" xfId="1" quotePrefix="1" applyFont="1" applyFill="1" applyBorder="1"/>
    <xf numFmtId="0" fontId="1" fillId="0" borderId="0" xfId="1" applyBorder="1"/>
    <xf numFmtId="165" fontId="1" fillId="0" borderId="0" xfId="1" applyNumberFormat="1" applyFont="1" applyBorder="1"/>
    <xf numFmtId="0" fontId="1" fillId="0" borderId="0" xfId="1" applyFont="1"/>
    <xf numFmtId="164" fontId="1" fillId="0" borderId="0" xfId="1" applyNumberFormat="1" applyFill="1" applyBorder="1"/>
    <xf numFmtId="164" fontId="1" fillId="0" borderId="0" xfId="1" applyNumberFormat="1" applyBorder="1"/>
    <xf numFmtId="0" fontId="3" fillId="0" borderId="0" xfId="1" applyFont="1" applyBorder="1"/>
    <xf numFmtId="0" fontId="3" fillId="0" borderId="0" xfId="1" applyFont="1" applyFill="1" applyBorder="1"/>
    <xf numFmtId="0" fontId="3" fillId="3" borderId="0" xfId="1" applyFont="1" applyFill="1" applyBorder="1"/>
    <xf numFmtId="3" fontId="3" fillId="3" borderId="0" xfId="1" applyNumberFormat="1" applyFont="1" applyFill="1" applyBorder="1"/>
    <xf numFmtId="165" fontId="3" fillId="3" borderId="0" xfId="1" applyNumberFormat="1" applyFont="1" applyFill="1" applyBorder="1"/>
    <xf numFmtId="164" fontId="1" fillId="0" borderId="0" xfId="1" applyNumberForma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164" fontId="1" fillId="0" borderId="0" xfId="1" applyNumberFormat="1" applyFill="1"/>
    <xf numFmtId="164" fontId="1" fillId="0" borderId="0" xfId="1" applyNumberFormat="1"/>
    <xf numFmtId="0" fontId="2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DENUNCIAS AMBIENTALES EN LA REPÚBLICA: AÑO 2020 (P)</a:t>
            </a:r>
          </a:p>
        </c:rich>
      </c:tx>
      <c:layout>
        <c:manualLayout>
          <c:xMode val="edge"/>
          <c:yMode val="edge"/>
          <c:x val="0.19329375494729825"/>
          <c:y val="1.74157221943895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379555924640439"/>
          <c:y val="0.1931600399053735"/>
          <c:w val="0.4093373988101664"/>
          <c:h val="0.4609307192640507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952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00FFFF"/>
              </a:solidFill>
              <a:ln w="9525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8000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pct5">
                <a:fgClr>
                  <a:srgbClr val="000000"/>
                </a:fgClr>
                <a:bgClr>
                  <a:srgbClr val="000000"/>
                </a:bgClr>
              </a:pattFill>
              <a:ln w="9525"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808000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800080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0C0C0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0000FF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99CC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CC00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rgbClr val="FF0000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FF00FF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008080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solidFill>
                <a:srgbClr val="FFFF00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FF6600"/>
              </a:solidFill>
              <a:ln w="9525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solidFill>
                <a:srgbClr val="CCFF99"/>
              </a:solidFill>
              <a:ln w="952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4.3166438483834252E-2"/>
                  <c:y val="-3.530347566399957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896531512514559E-2"/>
                  <c:y val="-4.34215978907793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996782800320348E-2"/>
                  <c:y val="-3.636250875277290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9670993372302329E-2"/>
                  <c:y val="-5.435206928237251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2713086789380838E-2"/>
                  <c:y val="-2.30577580012700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7537277786243077E-2"/>
                  <c:y val="-1.493700448097629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6478901675752151E-2"/>
                  <c:y val="1.85623460087182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8213683688286522E-2"/>
                  <c:y val="2.517507369714170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8155452203951574E-2"/>
                  <c:y val="5.757443054936914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4.3649185465602411E-2"/>
                  <c:y val="6.86348165630808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1891197087004719E-2"/>
                  <c:y val="7.51316944853004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4022558204255915E-2"/>
                  <c:y val="6.77789868546856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4627189982097697E-2"/>
                  <c:y val="3.804453165582040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0641156244369552E-2"/>
                  <c:y val="5.321537622369011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6465901041432743E-2"/>
                  <c:y val="-4.52381780080776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4.3796893179834914E-2"/>
                  <c:y val="-8.7268620235945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5745243288867016E-2"/>
                  <c:y val="-4.09831213920932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4.2232788809812842E-2"/>
                  <c:y val="-4.690632066003427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3.9781375239464151E-2"/>
                  <c:y val="-5.13713770445147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.12540467995367749"/>
                  <c:y val="-0.131715832054348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'5'!$E$41:$E$58</c:f>
              <c:strCache>
                <c:ptCount val="18"/>
                <c:pt idx="0">
                  <c:v>Caza</c:v>
                </c:pt>
                <c:pt idx="1">
                  <c:v>Contaminación del aire</c:v>
                </c:pt>
                <c:pt idx="2">
                  <c:v>Contaminación de playas</c:v>
                </c:pt>
                <c:pt idx="3">
                  <c:v>Contaminación por vertimiento de aguas servidas</c:v>
                </c:pt>
                <c:pt idx="4">
                  <c:v>Contaminación de recursos hídricos</c:v>
                </c:pt>
                <c:pt idx="5">
                  <c:v>Contaminación de suelo</c:v>
                </c:pt>
                <c:pt idx="6">
                  <c:v>Destrucción de fauna</c:v>
                </c:pt>
                <c:pt idx="7">
                  <c:v>Destrucción de mangle</c:v>
                </c:pt>
                <c:pt idx="8">
                  <c:v>Extracción de arena y cascajo</c:v>
                </c:pt>
                <c:pt idx="9">
                  <c:v>Incumplimiento de EIA y seguimiento de PAMAS</c:v>
                </c:pt>
                <c:pt idx="10">
                  <c:v>Invasión en áreas protegidas y no protegidas</c:v>
                </c:pt>
                <c:pt idx="11">
                  <c:v>Relleno y obstrucción de recursos hídricos</c:v>
                </c:pt>
                <c:pt idx="12">
                  <c:v>Roza, quema y socuela</c:v>
                </c:pt>
                <c:pt idx="13">
                  <c:v>Ruido</c:v>
                </c:pt>
                <c:pt idx="14">
                  <c:v>Movimiento ilegal de tierra</c:v>
                </c:pt>
                <c:pt idx="15">
                  <c:v>Tala</c:v>
                </c:pt>
                <c:pt idx="16">
                  <c:v>Tráfico ilegal de madera</c:v>
                </c:pt>
                <c:pt idx="17">
                  <c:v>Otras</c:v>
                </c:pt>
              </c:strCache>
            </c:strRef>
          </c:cat>
          <c:val>
            <c:numRef>
              <c:f>'5'!$F$41:$F$58</c:f>
              <c:numCache>
                <c:formatCode>#,##0</c:formatCode>
                <c:ptCount val="18"/>
                <c:pt idx="0">
                  <c:v>14</c:v>
                </c:pt>
                <c:pt idx="1">
                  <c:v>86</c:v>
                </c:pt>
                <c:pt idx="2">
                  <c:v>5</c:v>
                </c:pt>
                <c:pt idx="3">
                  <c:v>50</c:v>
                </c:pt>
                <c:pt idx="4">
                  <c:v>156</c:v>
                </c:pt>
                <c:pt idx="5">
                  <c:v>8</c:v>
                </c:pt>
                <c:pt idx="6">
                  <c:v>21</c:v>
                </c:pt>
                <c:pt idx="7">
                  <c:v>9</c:v>
                </c:pt>
                <c:pt idx="8">
                  <c:v>10</c:v>
                </c:pt>
                <c:pt idx="9">
                  <c:v>18</c:v>
                </c:pt>
                <c:pt idx="10">
                  <c:v>5</c:v>
                </c:pt>
                <c:pt idx="11">
                  <c:v>4</c:v>
                </c:pt>
                <c:pt idx="12">
                  <c:v>305</c:v>
                </c:pt>
                <c:pt idx="13">
                  <c:v>1</c:v>
                </c:pt>
                <c:pt idx="14">
                  <c:v>4</c:v>
                </c:pt>
                <c:pt idx="15">
                  <c:v>219</c:v>
                </c:pt>
                <c:pt idx="16">
                  <c:v>2</c:v>
                </c:pt>
                <c:pt idx="17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4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5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6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7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8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9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4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5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6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7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10806555430571178"/>
          <c:y val="0.77582037539425219"/>
          <c:w val="0.89193444569428826"/>
          <c:h val="0.214740888481376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439510</xdr:colOff>
      <xdr:row>33</xdr:row>
      <xdr:rowOff>111579</xdr:rowOff>
    </xdr:from>
    <xdr:to>
      <xdr:col>10</xdr:col>
      <xdr:colOff>458560</xdr:colOff>
      <xdr:row>83</xdr:row>
      <xdr:rowOff>0</xdr:rowOff>
    </xdr:to>
    <xdr:graphicFrame macro="">
      <xdr:nvGraphicFramePr>
        <xdr:cNvPr id="2" name="Chart 1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1"/>
  <sheetViews>
    <sheetView tabSelected="1" zoomScale="70" zoomScaleNormal="70" workbookViewId="0">
      <selection activeCell="A20" sqref="A20"/>
    </sheetView>
  </sheetViews>
  <sheetFormatPr baseColWidth="10" defaultRowHeight="12.85" x14ac:dyDescent="0.2"/>
  <cols>
    <col min="1" max="1" width="37.85546875" style="7" customWidth="1"/>
    <col min="2" max="2" width="7.7109375" style="7" customWidth="1"/>
    <col min="3" max="3" width="12.85546875" style="7" customWidth="1"/>
    <col min="4" max="4" width="7.7109375" style="7" customWidth="1"/>
    <col min="5" max="5" width="12.85546875" style="7" customWidth="1"/>
    <col min="6" max="6" width="7.7109375" style="7" customWidth="1"/>
    <col min="7" max="7" width="12.85546875" style="7" customWidth="1"/>
    <col min="8" max="8" width="7.7109375" style="6" customWidth="1"/>
    <col min="9" max="9" width="12.85546875" style="66" customWidth="1"/>
    <col min="10" max="10" width="10" style="6" customWidth="1"/>
    <col min="11" max="11" width="12.85546875" style="67" customWidth="1"/>
    <col min="12" max="12" width="11.42578125" style="53" customWidth="1"/>
    <col min="13" max="13" width="11.5703125" style="5" bestFit="1" customWidth="1"/>
    <col min="14" max="18" width="11.42578125" style="5"/>
    <col min="19" max="19" width="11.42578125" style="6"/>
    <col min="20" max="16384" width="11.42578125" style="7"/>
  </cols>
  <sheetData>
    <row r="1" spans="1:20" ht="18.75" customHeight="1" x14ac:dyDescent="0.2">
      <c r="A1" s="1" t="s">
        <v>30</v>
      </c>
      <c r="B1" s="1"/>
      <c r="C1" s="1"/>
      <c r="D1" s="1"/>
      <c r="E1" s="1"/>
      <c r="F1" s="1"/>
      <c r="G1" s="1"/>
      <c r="H1" s="2"/>
      <c r="I1" s="2"/>
      <c r="J1" s="2"/>
      <c r="K1" s="3"/>
      <c r="L1" s="4"/>
    </row>
    <row r="2" spans="1:20" x14ac:dyDescent="0.2">
      <c r="A2" s="8"/>
      <c r="B2" s="4"/>
      <c r="C2" s="4"/>
      <c r="D2" s="4"/>
      <c r="E2" s="4"/>
      <c r="F2" s="4"/>
      <c r="G2" s="4"/>
      <c r="H2" s="9"/>
      <c r="I2" s="10"/>
      <c r="J2" s="11"/>
      <c r="K2" s="12"/>
      <c r="L2" s="4"/>
    </row>
    <row r="3" spans="1:20" ht="19.45" customHeight="1" x14ac:dyDescent="0.2">
      <c r="A3" s="68" t="s">
        <v>0</v>
      </c>
      <c r="B3" s="13" t="s">
        <v>1</v>
      </c>
      <c r="C3" s="14"/>
      <c r="D3" s="14"/>
      <c r="E3" s="14"/>
      <c r="F3" s="14"/>
      <c r="G3" s="14"/>
      <c r="H3" s="14"/>
      <c r="I3" s="14"/>
      <c r="J3" s="14"/>
      <c r="K3" s="15"/>
      <c r="L3" s="4"/>
    </row>
    <row r="4" spans="1:20" ht="19.45" customHeight="1" x14ac:dyDescent="0.2">
      <c r="A4" s="68"/>
      <c r="B4" s="16">
        <v>2016</v>
      </c>
      <c r="C4" s="16" t="s">
        <v>2</v>
      </c>
      <c r="D4" s="16">
        <v>2017</v>
      </c>
      <c r="E4" s="17" t="s">
        <v>2</v>
      </c>
      <c r="F4" s="16">
        <v>2018</v>
      </c>
      <c r="G4" s="13" t="s">
        <v>2</v>
      </c>
      <c r="H4" s="16">
        <v>2019</v>
      </c>
      <c r="I4" s="13" t="s">
        <v>2</v>
      </c>
      <c r="J4" s="16" t="s">
        <v>3</v>
      </c>
      <c r="K4" s="13" t="s">
        <v>2</v>
      </c>
      <c r="L4" s="4"/>
      <c r="T4" s="6"/>
    </row>
    <row r="5" spans="1:20" ht="6.8" customHeight="1" x14ac:dyDescent="0.2">
      <c r="A5" s="18"/>
      <c r="B5" s="19"/>
      <c r="C5" s="20"/>
      <c r="D5" s="19"/>
      <c r="E5" s="20"/>
      <c r="F5" s="19"/>
      <c r="G5" s="21"/>
      <c r="H5" s="19"/>
      <c r="I5" s="22"/>
      <c r="J5" s="19"/>
      <c r="K5" s="22"/>
      <c r="L5" s="9"/>
      <c r="T5" s="6"/>
    </row>
    <row r="6" spans="1:20" x14ac:dyDescent="0.2">
      <c r="A6" s="23" t="s">
        <v>4</v>
      </c>
      <c r="B6" s="24">
        <f t="shared" ref="B6:K6" si="0">SUM(B7:B27)</f>
        <v>358</v>
      </c>
      <c r="C6" s="25">
        <f t="shared" si="0"/>
        <v>100.00000000000001</v>
      </c>
      <c r="D6" s="24">
        <f t="shared" si="0"/>
        <v>396</v>
      </c>
      <c r="E6" s="25">
        <f t="shared" si="0"/>
        <v>100</v>
      </c>
      <c r="F6" s="24">
        <f t="shared" si="0"/>
        <v>303</v>
      </c>
      <c r="G6" s="25">
        <f t="shared" si="0"/>
        <v>99.999999999999986</v>
      </c>
      <c r="H6" s="24">
        <f t="shared" si="0"/>
        <v>550</v>
      </c>
      <c r="I6" s="26">
        <f t="shared" si="0"/>
        <v>100</v>
      </c>
      <c r="J6" s="24">
        <f t="shared" si="0"/>
        <v>948</v>
      </c>
      <c r="K6" s="26">
        <f t="shared" si="0"/>
        <v>99.999999999999986</v>
      </c>
      <c r="L6" s="9"/>
      <c r="M6" s="9"/>
      <c r="T6" s="6"/>
    </row>
    <row r="7" spans="1:20" ht="15.9" customHeight="1" x14ac:dyDescent="0.2">
      <c r="A7" s="27" t="s">
        <v>33</v>
      </c>
      <c r="B7" s="28">
        <v>7</v>
      </c>
      <c r="C7" s="29">
        <f>+(B7*100)/$B$6</f>
        <v>1.9553072625698324</v>
      </c>
      <c r="D7" s="28">
        <v>9</v>
      </c>
      <c r="E7" s="29">
        <f>+(D7*100)/$D$6</f>
        <v>2.2727272727272729</v>
      </c>
      <c r="F7" s="28">
        <v>5</v>
      </c>
      <c r="G7" s="29">
        <f>+(F7*100)/$F$6</f>
        <v>1.6501650165016502</v>
      </c>
      <c r="H7" s="28">
        <v>12</v>
      </c>
      <c r="I7" s="30">
        <f>+(H7*100)/$H$6</f>
        <v>2.1818181818181817</v>
      </c>
      <c r="J7" s="28">
        <v>14</v>
      </c>
      <c r="K7" s="30">
        <f>+(J7*100)/$J$6</f>
        <v>1.4767932489451476</v>
      </c>
      <c r="L7" s="31"/>
      <c r="M7" s="10"/>
      <c r="N7" s="32"/>
      <c r="T7" s="6"/>
    </row>
    <row r="8" spans="1:20" ht="15.9" customHeight="1" x14ac:dyDescent="0.2">
      <c r="A8" s="33" t="s">
        <v>6</v>
      </c>
      <c r="B8" s="28">
        <v>8</v>
      </c>
      <c r="C8" s="29">
        <f t="shared" ref="C8:C27" si="1">+(B8*100)/$B$6</f>
        <v>2.2346368715083798</v>
      </c>
      <c r="D8" s="28">
        <v>12</v>
      </c>
      <c r="E8" s="29">
        <f t="shared" ref="E8:E27" si="2">+(D8*100)/$D$6</f>
        <v>3.0303030303030303</v>
      </c>
      <c r="F8" s="28">
        <v>14</v>
      </c>
      <c r="G8" s="29">
        <f t="shared" ref="G8:G27" si="3">+(F8*100)/$F$6</f>
        <v>4.6204620462046204</v>
      </c>
      <c r="H8" s="28">
        <v>22</v>
      </c>
      <c r="I8" s="30">
        <f t="shared" ref="I8:I27" si="4">+(H8*100)/$H$6</f>
        <v>4</v>
      </c>
      <c r="J8" s="28">
        <v>86</v>
      </c>
      <c r="K8" s="30">
        <f t="shared" ref="K8:K26" si="5">+(J8*100)/$J$6</f>
        <v>9.071729957805907</v>
      </c>
      <c r="L8" s="31"/>
      <c r="M8" s="34"/>
      <c r="N8" s="32"/>
      <c r="T8" s="6"/>
    </row>
    <row r="9" spans="1:20" ht="15.9" customHeight="1" x14ac:dyDescent="0.2">
      <c r="A9" s="33" t="s">
        <v>7</v>
      </c>
      <c r="B9" s="28">
        <v>3</v>
      </c>
      <c r="C9" s="29">
        <f t="shared" si="1"/>
        <v>0.83798882681564246</v>
      </c>
      <c r="D9" s="28">
        <v>4</v>
      </c>
      <c r="E9" s="29">
        <f t="shared" si="2"/>
        <v>1.0101010101010102</v>
      </c>
      <c r="F9" s="28">
        <v>4</v>
      </c>
      <c r="G9" s="29">
        <f t="shared" si="3"/>
        <v>1.3201320132013201</v>
      </c>
      <c r="H9" s="28">
        <v>3</v>
      </c>
      <c r="I9" s="30">
        <f t="shared" si="4"/>
        <v>0.54545454545454541</v>
      </c>
      <c r="J9" s="28">
        <v>5</v>
      </c>
      <c r="K9" s="30">
        <f t="shared" si="5"/>
        <v>0.52742616033755274</v>
      </c>
      <c r="L9" s="31"/>
      <c r="M9" s="34"/>
      <c r="N9" s="35"/>
      <c r="T9" s="6"/>
    </row>
    <row r="10" spans="1:20" ht="15.9" customHeight="1" x14ac:dyDescent="0.2">
      <c r="A10" s="27" t="s">
        <v>8</v>
      </c>
      <c r="B10" s="28"/>
      <c r="C10" s="29"/>
      <c r="D10" s="28"/>
      <c r="E10" s="29"/>
      <c r="F10" s="28"/>
      <c r="G10" s="29"/>
      <c r="H10" s="28"/>
      <c r="I10" s="30"/>
      <c r="J10" s="28"/>
      <c r="K10" s="30"/>
      <c r="L10" s="31"/>
      <c r="M10" s="34"/>
      <c r="N10" s="35"/>
      <c r="T10" s="6"/>
    </row>
    <row r="11" spans="1:20" ht="15.9" customHeight="1" x14ac:dyDescent="0.2">
      <c r="A11" s="33" t="s">
        <v>9</v>
      </c>
      <c r="B11" s="28">
        <v>27</v>
      </c>
      <c r="C11" s="29">
        <f t="shared" si="1"/>
        <v>7.5418994413407825</v>
      </c>
      <c r="D11" s="28">
        <v>37</v>
      </c>
      <c r="E11" s="29">
        <f t="shared" si="2"/>
        <v>9.3434343434343443</v>
      </c>
      <c r="F11" s="28">
        <v>26</v>
      </c>
      <c r="G11" s="29">
        <f t="shared" si="3"/>
        <v>8.5808580858085808</v>
      </c>
      <c r="H11" s="28">
        <v>41</v>
      </c>
      <c r="I11" s="30">
        <f t="shared" si="4"/>
        <v>7.4545454545454541</v>
      </c>
      <c r="J11" s="28">
        <v>50</v>
      </c>
      <c r="K11" s="30">
        <f t="shared" si="5"/>
        <v>5.2742616033755274</v>
      </c>
      <c r="L11" s="31"/>
      <c r="M11" s="34"/>
      <c r="N11" s="32"/>
      <c r="T11" s="6"/>
    </row>
    <row r="12" spans="1:20" ht="15.9" customHeight="1" x14ac:dyDescent="0.2">
      <c r="A12" s="33" t="s">
        <v>10</v>
      </c>
      <c r="B12" s="28">
        <v>88</v>
      </c>
      <c r="C12" s="29">
        <f t="shared" si="1"/>
        <v>24.58100558659218</v>
      </c>
      <c r="D12" s="28">
        <v>78</v>
      </c>
      <c r="E12" s="29">
        <f t="shared" si="2"/>
        <v>19.696969696969695</v>
      </c>
      <c r="F12" s="28">
        <v>76</v>
      </c>
      <c r="G12" s="29">
        <f t="shared" si="3"/>
        <v>25.082508250825082</v>
      </c>
      <c r="H12" s="28">
        <v>105</v>
      </c>
      <c r="I12" s="30">
        <f t="shared" si="4"/>
        <v>19.09090909090909</v>
      </c>
      <c r="J12" s="28">
        <v>156</v>
      </c>
      <c r="K12" s="30">
        <f t="shared" si="5"/>
        <v>16.455696202531644</v>
      </c>
      <c r="L12" s="31"/>
      <c r="M12" s="34"/>
      <c r="N12" s="32"/>
      <c r="T12" s="6"/>
    </row>
    <row r="13" spans="1:20" ht="15.9" customHeight="1" x14ac:dyDescent="0.2">
      <c r="A13" s="33" t="s">
        <v>11</v>
      </c>
      <c r="B13" s="36">
        <v>5</v>
      </c>
      <c r="C13" s="29">
        <f t="shared" si="1"/>
        <v>1.3966480446927374</v>
      </c>
      <c r="D13" s="28">
        <v>4</v>
      </c>
      <c r="E13" s="29">
        <f t="shared" si="2"/>
        <v>1.0101010101010102</v>
      </c>
      <c r="F13" s="28">
        <v>3</v>
      </c>
      <c r="G13" s="29">
        <f t="shared" si="3"/>
        <v>0.99009900990099009</v>
      </c>
      <c r="H13" s="28">
        <v>6</v>
      </c>
      <c r="I13" s="30">
        <f t="shared" si="4"/>
        <v>1.0909090909090908</v>
      </c>
      <c r="J13" s="28">
        <v>8</v>
      </c>
      <c r="K13" s="30">
        <f t="shared" si="5"/>
        <v>0.84388185654008441</v>
      </c>
      <c r="L13" s="31"/>
      <c r="M13" s="34"/>
      <c r="N13" s="32"/>
      <c r="T13" s="6"/>
    </row>
    <row r="14" spans="1:20" ht="15.9" customHeight="1" x14ac:dyDescent="0.2">
      <c r="A14" s="33" t="s">
        <v>12</v>
      </c>
      <c r="B14" s="28">
        <v>19</v>
      </c>
      <c r="C14" s="29">
        <f t="shared" si="1"/>
        <v>5.3072625698324023</v>
      </c>
      <c r="D14" s="28">
        <v>16</v>
      </c>
      <c r="E14" s="29">
        <f t="shared" si="2"/>
        <v>4.0404040404040407</v>
      </c>
      <c r="F14" s="28">
        <v>11</v>
      </c>
      <c r="G14" s="29">
        <f t="shared" si="3"/>
        <v>3.6303630363036303</v>
      </c>
      <c r="H14" s="28">
        <v>26</v>
      </c>
      <c r="I14" s="30">
        <f t="shared" si="4"/>
        <v>4.7272727272727275</v>
      </c>
      <c r="J14" s="28">
        <v>21</v>
      </c>
      <c r="K14" s="30">
        <f t="shared" si="5"/>
        <v>2.2151898734177213</v>
      </c>
      <c r="L14" s="31"/>
      <c r="M14" s="34"/>
      <c r="N14" s="32"/>
      <c r="O14" s="9"/>
      <c r="T14" s="37"/>
    </row>
    <row r="15" spans="1:20" ht="15.9" customHeight="1" x14ac:dyDescent="0.2">
      <c r="A15" s="33" t="s">
        <v>13</v>
      </c>
      <c r="B15" s="28">
        <v>2</v>
      </c>
      <c r="C15" s="29">
        <f t="shared" si="1"/>
        <v>0.55865921787709494</v>
      </c>
      <c r="D15" s="28">
        <v>7</v>
      </c>
      <c r="E15" s="29">
        <f t="shared" si="2"/>
        <v>1.7676767676767677</v>
      </c>
      <c r="F15" s="28">
        <v>5</v>
      </c>
      <c r="G15" s="29">
        <f t="shared" si="3"/>
        <v>1.6501650165016502</v>
      </c>
      <c r="H15" s="28">
        <v>7</v>
      </c>
      <c r="I15" s="30">
        <f t="shared" si="4"/>
        <v>1.2727272727272727</v>
      </c>
      <c r="J15" s="28">
        <v>9</v>
      </c>
      <c r="K15" s="30">
        <f t="shared" si="5"/>
        <v>0.94936708860759489</v>
      </c>
      <c r="L15" s="31"/>
      <c r="M15" s="34"/>
      <c r="N15" s="38"/>
      <c r="O15" s="9"/>
      <c r="T15" s="37"/>
    </row>
    <row r="16" spans="1:20" ht="15.9" customHeight="1" x14ac:dyDescent="0.2">
      <c r="A16" s="27" t="s">
        <v>14</v>
      </c>
      <c r="B16" s="28">
        <v>2</v>
      </c>
      <c r="C16" s="29">
        <f t="shared" si="1"/>
        <v>0.55865921787709494</v>
      </c>
      <c r="D16" s="28">
        <v>1</v>
      </c>
      <c r="E16" s="29">
        <f t="shared" si="2"/>
        <v>0.25252525252525254</v>
      </c>
      <c r="F16" s="28">
        <v>3</v>
      </c>
      <c r="G16" s="29">
        <f t="shared" si="3"/>
        <v>0.99009900990099009</v>
      </c>
      <c r="H16" s="28">
        <v>1</v>
      </c>
      <c r="I16" s="30">
        <f t="shared" si="4"/>
        <v>0.18181818181818182</v>
      </c>
      <c r="J16" s="39" t="s">
        <v>15</v>
      </c>
      <c r="K16" s="40" t="s">
        <v>15</v>
      </c>
      <c r="L16" s="31"/>
      <c r="M16" s="34"/>
      <c r="N16" s="10"/>
      <c r="O16" s="41"/>
      <c r="T16" s="37"/>
    </row>
    <row r="17" spans="1:23" ht="15.9" customHeight="1" x14ac:dyDescent="0.2">
      <c r="A17" s="33" t="s">
        <v>16</v>
      </c>
      <c r="B17" s="28">
        <v>8</v>
      </c>
      <c r="C17" s="29">
        <f t="shared" si="1"/>
        <v>2.2346368715083798</v>
      </c>
      <c r="D17" s="28">
        <v>15</v>
      </c>
      <c r="E17" s="29">
        <f t="shared" si="2"/>
        <v>3.7878787878787881</v>
      </c>
      <c r="F17" s="28">
        <v>5</v>
      </c>
      <c r="G17" s="29">
        <f t="shared" si="3"/>
        <v>1.6501650165016502</v>
      </c>
      <c r="H17" s="28">
        <v>7</v>
      </c>
      <c r="I17" s="30">
        <f t="shared" si="4"/>
        <v>1.2727272727272727</v>
      </c>
      <c r="J17" s="28">
        <v>10</v>
      </c>
      <c r="K17" s="30">
        <f t="shared" si="5"/>
        <v>1.0548523206751055</v>
      </c>
      <c r="L17" s="31"/>
      <c r="M17" s="34"/>
      <c r="N17" s="32"/>
      <c r="T17" s="6"/>
    </row>
    <row r="18" spans="1:23" ht="15.9" customHeight="1" x14ac:dyDescent="0.2">
      <c r="A18" s="33" t="s">
        <v>17</v>
      </c>
      <c r="B18" s="28"/>
      <c r="C18" s="29"/>
      <c r="D18" s="28"/>
      <c r="E18" s="29"/>
      <c r="F18" s="28"/>
      <c r="G18" s="29"/>
      <c r="H18" s="28"/>
      <c r="I18" s="30"/>
      <c r="J18" s="28"/>
      <c r="K18" s="30"/>
      <c r="L18" s="31"/>
      <c r="M18" s="34"/>
      <c r="N18" s="32"/>
      <c r="T18" s="6"/>
    </row>
    <row r="19" spans="1:23" ht="15.9" customHeight="1" x14ac:dyDescent="0.2">
      <c r="A19" s="33" t="s">
        <v>31</v>
      </c>
      <c r="B19" s="28">
        <v>15</v>
      </c>
      <c r="C19" s="29">
        <f t="shared" si="1"/>
        <v>4.1899441340782122</v>
      </c>
      <c r="D19" s="28">
        <v>17</v>
      </c>
      <c r="E19" s="29">
        <f t="shared" si="2"/>
        <v>4.2929292929292933</v>
      </c>
      <c r="F19" s="28">
        <v>28</v>
      </c>
      <c r="G19" s="29">
        <f t="shared" si="3"/>
        <v>9.2409240924092408</v>
      </c>
      <c r="H19" s="28">
        <v>23</v>
      </c>
      <c r="I19" s="30">
        <f t="shared" si="4"/>
        <v>4.1818181818181817</v>
      </c>
      <c r="J19" s="28">
        <v>18</v>
      </c>
      <c r="K19" s="30">
        <f t="shared" si="5"/>
        <v>1.8987341772151898</v>
      </c>
      <c r="L19" s="31"/>
      <c r="M19" s="34"/>
      <c r="N19" s="32"/>
    </row>
    <row r="20" spans="1:23" ht="15.9" customHeight="1" x14ac:dyDescent="0.2">
      <c r="A20" s="33" t="s">
        <v>18</v>
      </c>
      <c r="B20" s="28">
        <v>6</v>
      </c>
      <c r="C20" s="29">
        <f t="shared" si="1"/>
        <v>1.6759776536312849</v>
      </c>
      <c r="D20" s="28">
        <v>4</v>
      </c>
      <c r="E20" s="29">
        <f t="shared" si="2"/>
        <v>1.0101010101010102</v>
      </c>
      <c r="F20" s="28">
        <v>4</v>
      </c>
      <c r="G20" s="29">
        <f t="shared" si="3"/>
        <v>1.3201320132013201</v>
      </c>
      <c r="H20" s="28">
        <v>3</v>
      </c>
      <c r="I20" s="30">
        <f t="shared" si="4"/>
        <v>0.54545454545454541</v>
      </c>
      <c r="J20" s="28">
        <v>5</v>
      </c>
      <c r="K20" s="30">
        <f t="shared" si="5"/>
        <v>0.52742616033755274</v>
      </c>
      <c r="L20" s="31"/>
      <c r="M20" s="34"/>
      <c r="N20" s="32"/>
    </row>
    <row r="21" spans="1:23" ht="15.9" customHeight="1" x14ac:dyDescent="0.2">
      <c r="A21" s="33" t="s">
        <v>19</v>
      </c>
      <c r="B21" s="28">
        <v>11</v>
      </c>
      <c r="C21" s="29">
        <f t="shared" si="1"/>
        <v>3.0726256983240225</v>
      </c>
      <c r="D21" s="28">
        <v>5</v>
      </c>
      <c r="E21" s="29">
        <f t="shared" si="2"/>
        <v>1.2626262626262625</v>
      </c>
      <c r="F21" s="28">
        <v>6</v>
      </c>
      <c r="G21" s="29">
        <f t="shared" si="3"/>
        <v>1.9801980198019802</v>
      </c>
      <c r="H21" s="28">
        <v>5</v>
      </c>
      <c r="I21" s="30">
        <f t="shared" si="4"/>
        <v>0.90909090909090906</v>
      </c>
      <c r="J21" s="28">
        <v>4</v>
      </c>
      <c r="K21" s="30">
        <f t="shared" si="5"/>
        <v>0.4219409282700422</v>
      </c>
      <c r="L21" s="31"/>
      <c r="M21" s="34"/>
      <c r="N21" s="32"/>
    </row>
    <row r="22" spans="1:23" ht="15.9" customHeight="1" x14ac:dyDescent="0.2">
      <c r="A22" s="27" t="s">
        <v>20</v>
      </c>
      <c r="B22" s="28">
        <v>14</v>
      </c>
      <c r="C22" s="29">
        <f t="shared" si="1"/>
        <v>3.9106145251396649</v>
      </c>
      <c r="D22" s="28">
        <v>6</v>
      </c>
      <c r="E22" s="29">
        <f t="shared" si="2"/>
        <v>1.5151515151515151</v>
      </c>
      <c r="F22" s="28">
        <v>12</v>
      </c>
      <c r="G22" s="29">
        <f t="shared" si="3"/>
        <v>3.9603960396039604</v>
      </c>
      <c r="H22" s="28">
        <v>104</v>
      </c>
      <c r="I22" s="30">
        <f t="shared" si="4"/>
        <v>18.90909090909091</v>
      </c>
      <c r="J22" s="28">
        <v>305</v>
      </c>
      <c r="K22" s="30">
        <f t="shared" si="5"/>
        <v>32.172995780590718</v>
      </c>
      <c r="L22" s="31"/>
      <c r="M22" s="34"/>
      <c r="N22" s="32"/>
    </row>
    <row r="23" spans="1:23" ht="15.9" customHeight="1" x14ac:dyDescent="0.2">
      <c r="A23" s="27" t="s">
        <v>21</v>
      </c>
      <c r="B23" s="36" t="s">
        <v>15</v>
      </c>
      <c r="C23" s="36" t="s">
        <v>15</v>
      </c>
      <c r="D23" s="28">
        <v>7</v>
      </c>
      <c r="E23" s="29">
        <f t="shared" si="2"/>
        <v>1.7676767676767677</v>
      </c>
      <c r="F23" s="28">
        <v>4</v>
      </c>
      <c r="G23" s="29">
        <f t="shared" si="3"/>
        <v>1.3201320132013201</v>
      </c>
      <c r="H23" s="28">
        <v>1</v>
      </c>
      <c r="I23" s="30">
        <f t="shared" si="4"/>
        <v>0.18181818181818182</v>
      </c>
      <c r="J23" s="28">
        <v>1</v>
      </c>
      <c r="K23" s="30">
        <f t="shared" si="5"/>
        <v>0.10548523206751055</v>
      </c>
      <c r="L23" s="31"/>
      <c r="M23" s="34"/>
      <c r="N23" s="32"/>
    </row>
    <row r="24" spans="1:23" ht="15.9" customHeight="1" x14ac:dyDescent="0.2">
      <c r="A24" s="27" t="s">
        <v>22</v>
      </c>
      <c r="B24" s="28">
        <v>7</v>
      </c>
      <c r="C24" s="29">
        <f t="shared" si="1"/>
        <v>1.9553072625698324</v>
      </c>
      <c r="D24" s="28">
        <v>5</v>
      </c>
      <c r="E24" s="29">
        <f t="shared" si="2"/>
        <v>1.2626262626262625</v>
      </c>
      <c r="F24" s="36" t="s">
        <v>15</v>
      </c>
      <c r="G24" s="36" t="s">
        <v>15</v>
      </c>
      <c r="H24" s="36">
        <v>9</v>
      </c>
      <c r="I24" s="30">
        <f t="shared" si="4"/>
        <v>1.6363636363636365</v>
      </c>
      <c r="J24" s="28">
        <v>4</v>
      </c>
      <c r="K24" s="30">
        <f t="shared" si="5"/>
        <v>0.4219409282700422</v>
      </c>
      <c r="L24" s="31"/>
      <c r="M24" s="34"/>
      <c r="N24" s="32"/>
    </row>
    <row r="25" spans="1:23" ht="15.9" customHeight="1" x14ac:dyDescent="0.2">
      <c r="A25" s="27" t="s">
        <v>23</v>
      </c>
      <c r="B25" s="28">
        <v>105</v>
      </c>
      <c r="C25" s="29">
        <f t="shared" si="1"/>
        <v>29.329608938547487</v>
      </c>
      <c r="D25" s="28">
        <v>105</v>
      </c>
      <c r="E25" s="29">
        <f t="shared" si="2"/>
        <v>26.515151515151516</v>
      </c>
      <c r="F25" s="28">
        <v>65</v>
      </c>
      <c r="G25" s="29">
        <f t="shared" si="3"/>
        <v>21.452145214521451</v>
      </c>
      <c r="H25" s="28">
        <v>123</v>
      </c>
      <c r="I25" s="30">
        <f t="shared" si="4"/>
        <v>22.363636363636363</v>
      </c>
      <c r="J25" s="28">
        <v>219</v>
      </c>
      <c r="K25" s="30">
        <f>+(J25*100)/$J$6</f>
        <v>23.101265822784811</v>
      </c>
      <c r="L25" s="31"/>
      <c r="M25" s="34"/>
      <c r="N25" s="32"/>
    </row>
    <row r="26" spans="1:23" ht="15.9" customHeight="1" x14ac:dyDescent="0.2">
      <c r="A26" s="27" t="s">
        <v>24</v>
      </c>
      <c r="B26" s="28">
        <v>1</v>
      </c>
      <c r="C26" s="29">
        <f t="shared" si="1"/>
        <v>0.27932960893854747</v>
      </c>
      <c r="D26" s="36" t="s">
        <v>15</v>
      </c>
      <c r="E26" s="36" t="s">
        <v>15</v>
      </c>
      <c r="F26" s="28">
        <v>5</v>
      </c>
      <c r="G26" s="29">
        <f t="shared" si="3"/>
        <v>1.6501650165016502</v>
      </c>
      <c r="H26" s="36">
        <v>1</v>
      </c>
      <c r="I26" s="30">
        <f t="shared" si="4"/>
        <v>0.18181818181818182</v>
      </c>
      <c r="J26" s="36">
        <v>2</v>
      </c>
      <c r="K26" s="30">
        <f t="shared" si="5"/>
        <v>0.2109704641350211</v>
      </c>
      <c r="L26" s="31"/>
      <c r="M26" s="10"/>
      <c r="N26" s="32"/>
    </row>
    <row r="27" spans="1:23" ht="15.9" customHeight="1" x14ac:dyDescent="0.2">
      <c r="A27" s="27" t="s">
        <v>25</v>
      </c>
      <c r="B27" s="36">
        <v>30</v>
      </c>
      <c r="C27" s="29">
        <f t="shared" si="1"/>
        <v>8.3798882681564244</v>
      </c>
      <c r="D27" s="28">
        <v>64</v>
      </c>
      <c r="E27" s="29">
        <f t="shared" si="2"/>
        <v>16.161616161616163</v>
      </c>
      <c r="F27" s="28">
        <v>27</v>
      </c>
      <c r="G27" s="29">
        <f t="shared" si="3"/>
        <v>8.9108910891089117</v>
      </c>
      <c r="H27" s="28">
        <v>51</v>
      </c>
      <c r="I27" s="30">
        <f t="shared" si="4"/>
        <v>9.2727272727272734</v>
      </c>
      <c r="J27" s="28">
        <v>31</v>
      </c>
      <c r="K27" s="30">
        <f>+(J27*100)/$J$6</f>
        <v>3.2700421940928268</v>
      </c>
      <c r="L27" s="31"/>
      <c r="M27" s="10"/>
      <c r="N27" s="32"/>
    </row>
    <row r="28" spans="1:23" ht="6.8" customHeight="1" x14ac:dyDescent="0.2">
      <c r="A28" s="42"/>
      <c r="B28" s="43"/>
      <c r="C28" s="44"/>
      <c r="D28" s="45"/>
      <c r="E28" s="45"/>
      <c r="F28" s="42"/>
      <c r="G28" s="46"/>
      <c r="H28" s="47"/>
      <c r="I28" s="48"/>
      <c r="J28" s="49"/>
      <c r="K28" s="50"/>
      <c r="L28" s="4"/>
      <c r="M28" s="38"/>
    </row>
    <row r="29" spans="1:23" ht="8.1999999999999993" customHeight="1" x14ac:dyDescent="0.2">
      <c r="A29" s="9"/>
      <c r="B29" s="4"/>
      <c r="C29" s="4"/>
      <c r="D29" s="4"/>
      <c r="E29" s="4"/>
      <c r="F29" s="9"/>
      <c r="G29" s="10"/>
      <c r="H29" s="9"/>
      <c r="I29" s="51"/>
      <c r="J29" s="9"/>
      <c r="K29" s="51"/>
      <c r="L29" s="4"/>
      <c r="M29" s="38"/>
    </row>
    <row r="30" spans="1:23" ht="15.9" customHeight="1" x14ac:dyDescent="0.2">
      <c r="A30" s="52" t="s">
        <v>26</v>
      </c>
      <c r="B30" s="4"/>
      <c r="C30" s="4"/>
      <c r="D30" s="4"/>
      <c r="E30" s="4"/>
      <c r="F30" s="4"/>
      <c r="G30" s="4"/>
      <c r="H30" s="9"/>
      <c r="I30" s="10"/>
      <c r="J30" s="9"/>
      <c r="K30" s="51"/>
      <c r="L30" s="4"/>
      <c r="S30" s="5"/>
      <c r="T30" s="53"/>
      <c r="U30" s="53"/>
      <c r="V30" s="53"/>
      <c r="W30" s="53"/>
    </row>
    <row r="31" spans="1:23" ht="15.9" customHeight="1" x14ac:dyDescent="0.2">
      <c r="A31" s="9" t="s">
        <v>27</v>
      </c>
      <c r="B31" s="4"/>
      <c r="C31" s="54"/>
      <c r="D31" s="4"/>
      <c r="E31" s="4"/>
      <c r="F31" s="4"/>
      <c r="G31" s="4"/>
      <c r="H31" s="4"/>
      <c r="I31" s="4"/>
      <c r="J31" s="4"/>
      <c r="K31" s="4"/>
      <c r="L31" s="4"/>
      <c r="S31" s="5"/>
      <c r="T31" s="53"/>
      <c r="U31" s="53"/>
      <c r="V31" s="53"/>
      <c r="W31" s="53"/>
    </row>
    <row r="32" spans="1:23" ht="15.9" customHeight="1" x14ac:dyDescent="0.2">
      <c r="A32" s="55" t="s">
        <v>28</v>
      </c>
      <c r="B32" s="4"/>
      <c r="C32" s="4"/>
      <c r="D32" s="4"/>
      <c r="E32" s="4"/>
      <c r="F32" s="4"/>
      <c r="G32" s="4"/>
      <c r="H32" s="9"/>
      <c r="I32" s="10"/>
      <c r="J32" s="9"/>
      <c r="K32" s="51"/>
      <c r="L32" s="4"/>
      <c r="S32" s="5"/>
      <c r="T32" s="53"/>
      <c r="U32" s="53"/>
      <c r="V32" s="53"/>
      <c r="W32" s="53"/>
    </row>
    <row r="33" spans="1:25" x14ac:dyDescent="0.2">
      <c r="A33" s="9"/>
      <c r="B33" s="4"/>
      <c r="C33" s="4"/>
      <c r="D33" s="4"/>
      <c r="E33" s="4"/>
      <c r="F33" s="4"/>
      <c r="G33" s="4"/>
      <c r="H33" s="9"/>
      <c r="I33" s="10"/>
      <c r="J33" s="9"/>
      <c r="K33" s="51"/>
      <c r="S33" s="5"/>
      <c r="T33" s="53"/>
      <c r="U33" s="53"/>
      <c r="V33" s="53"/>
      <c r="W33" s="53"/>
    </row>
    <row r="34" spans="1:25" x14ac:dyDescent="0.2">
      <c r="A34" s="5"/>
      <c r="B34" s="53"/>
      <c r="C34" s="53"/>
      <c r="D34" s="53"/>
      <c r="E34" s="53"/>
      <c r="F34" s="53"/>
      <c r="G34" s="53"/>
      <c r="H34" s="5"/>
      <c r="I34" s="56"/>
      <c r="J34" s="5"/>
      <c r="K34" s="57"/>
      <c r="S34" s="5"/>
      <c r="T34" s="53"/>
      <c r="U34" s="53"/>
      <c r="V34" s="10"/>
      <c r="W34" s="5"/>
      <c r="X34" s="6"/>
      <c r="Y34" s="6"/>
    </row>
    <row r="35" spans="1:25" x14ac:dyDescent="0.2">
      <c r="A35" s="53"/>
      <c r="B35" s="53"/>
      <c r="C35" s="53"/>
      <c r="D35" s="53"/>
      <c r="E35" s="53"/>
      <c r="F35" s="53"/>
      <c r="G35" s="53"/>
      <c r="H35" s="5"/>
      <c r="I35" s="56"/>
      <c r="J35" s="5"/>
      <c r="K35" s="56"/>
      <c r="L35" s="5"/>
      <c r="S35" s="5"/>
      <c r="T35" s="53"/>
      <c r="U35" s="53"/>
      <c r="V35" s="5"/>
      <c r="W35" s="5"/>
      <c r="X35" s="6"/>
      <c r="Y35" s="6"/>
    </row>
    <row r="36" spans="1:25" x14ac:dyDescent="0.2">
      <c r="A36" s="53"/>
      <c r="B36" s="53"/>
      <c r="C36" s="53"/>
      <c r="D36" s="53"/>
      <c r="E36" s="58"/>
      <c r="F36" s="58"/>
      <c r="G36" s="58"/>
      <c r="H36" s="59"/>
      <c r="I36" s="56"/>
      <c r="J36" s="5"/>
      <c r="K36" s="56"/>
      <c r="L36" s="5"/>
      <c r="S36" s="5"/>
      <c r="T36" s="53"/>
      <c r="U36" s="53"/>
      <c r="V36" s="53"/>
      <c r="W36" s="53"/>
    </row>
    <row r="37" spans="1:25" x14ac:dyDescent="0.2">
      <c r="A37" s="9"/>
      <c r="B37" s="4"/>
      <c r="C37" s="4"/>
      <c r="D37" s="4"/>
      <c r="E37" s="58"/>
      <c r="F37" s="58"/>
      <c r="G37" s="58"/>
      <c r="H37" s="59"/>
      <c r="I37" s="56"/>
      <c r="J37" s="5"/>
      <c r="K37" s="56"/>
      <c r="L37" s="5"/>
      <c r="S37" s="5"/>
      <c r="T37" s="53"/>
      <c r="U37" s="53"/>
      <c r="V37" s="53"/>
      <c r="W37" s="53"/>
    </row>
    <row r="38" spans="1:25" x14ac:dyDescent="0.2">
      <c r="A38" s="53"/>
      <c r="B38" s="4"/>
      <c r="C38" s="4"/>
      <c r="D38" s="4"/>
      <c r="E38" s="58"/>
      <c r="F38" s="58"/>
      <c r="G38" s="58"/>
      <c r="H38" s="59"/>
      <c r="I38" s="56"/>
      <c r="J38" s="5"/>
      <c r="K38" s="56"/>
      <c r="L38" s="56"/>
      <c r="S38" s="5"/>
      <c r="T38" s="53"/>
      <c r="U38" s="53"/>
      <c r="V38" s="53"/>
      <c r="W38" s="53"/>
    </row>
    <row r="39" spans="1:25" x14ac:dyDescent="0.2">
      <c r="A39" s="53"/>
      <c r="B39" s="4"/>
      <c r="C39" s="4"/>
      <c r="E39" s="58"/>
      <c r="F39" s="58"/>
      <c r="G39" s="58"/>
      <c r="H39" s="59"/>
      <c r="I39" s="56"/>
      <c r="J39" s="5"/>
      <c r="K39" s="56"/>
      <c r="L39" s="56"/>
      <c r="S39" s="5"/>
      <c r="T39" s="53"/>
      <c r="U39" s="53"/>
      <c r="V39" s="53"/>
      <c r="W39" s="53"/>
    </row>
    <row r="40" spans="1:25" x14ac:dyDescent="0.2">
      <c r="A40" s="53"/>
      <c r="E40" s="60"/>
      <c r="F40" s="61">
        <f>SUM(F41:F58)</f>
        <v>948</v>
      </c>
      <c r="G40" s="62">
        <f>SUM(G41:G58)</f>
        <v>99.999999999999986</v>
      </c>
      <c r="H40" s="59"/>
      <c r="I40" s="56"/>
      <c r="J40" s="5"/>
      <c r="K40" s="56"/>
      <c r="L40" s="56"/>
      <c r="S40" s="5"/>
      <c r="T40" s="53"/>
      <c r="U40" s="53"/>
      <c r="V40" s="53"/>
      <c r="W40" s="53"/>
    </row>
    <row r="41" spans="1:25" x14ac:dyDescent="0.2">
      <c r="A41" s="53"/>
      <c r="E41" s="60" t="s">
        <v>5</v>
      </c>
      <c r="F41" s="61">
        <v>14</v>
      </c>
      <c r="G41" s="62">
        <f>+(F41*100)/$F$40</f>
        <v>1.4767932489451476</v>
      </c>
      <c r="H41" s="59"/>
      <c r="I41" s="56"/>
      <c r="J41" s="5"/>
      <c r="K41" s="56"/>
      <c r="L41" s="56"/>
      <c r="S41" s="5"/>
      <c r="T41" s="53"/>
      <c r="U41" s="53"/>
      <c r="V41" s="53"/>
      <c r="W41" s="53"/>
    </row>
    <row r="42" spans="1:25" x14ac:dyDescent="0.2">
      <c r="A42" s="53"/>
      <c r="E42" s="60" t="s">
        <v>6</v>
      </c>
      <c r="F42" s="61">
        <v>86</v>
      </c>
      <c r="G42" s="62">
        <f t="shared" ref="G42:G58" si="6">+(F42*100)/$F$40</f>
        <v>9.071729957805907</v>
      </c>
      <c r="H42" s="59"/>
      <c r="I42" s="56"/>
      <c r="J42" s="5"/>
      <c r="K42" s="56"/>
      <c r="L42" s="56"/>
      <c r="S42" s="5"/>
      <c r="T42" s="53"/>
      <c r="U42" s="53"/>
      <c r="V42" s="53"/>
      <c r="W42" s="53"/>
    </row>
    <row r="43" spans="1:25" x14ac:dyDescent="0.2">
      <c r="A43" s="53"/>
      <c r="E43" s="60" t="s">
        <v>7</v>
      </c>
      <c r="F43" s="61">
        <v>5</v>
      </c>
      <c r="G43" s="62">
        <f t="shared" si="6"/>
        <v>0.52742616033755274</v>
      </c>
      <c r="H43" s="59"/>
      <c r="I43" s="56"/>
      <c r="J43" s="5"/>
      <c r="K43" s="56"/>
      <c r="L43" s="56"/>
      <c r="S43" s="5"/>
      <c r="T43" s="53"/>
      <c r="U43" s="53"/>
      <c r="V43" s="53"/>
      <c r="W43" s="53"/>
    </row>
    <row r="44" spans="1:25" x14ac:dyDescent="0.2">
      <c r="A44" s="53"/>
      <c r="E44" s="60" t="s">
        <v>29</v>
      </c>
      <c r="F44" s="61">
        <v>50</v>
      </c>
      <c r="G44" s="62">
        <f t="shared" si="6"/>
        <v>5.2742616033755274</v>
      </c>
      <c r="H44" s="59"/>
      <c r="I44" s="56"/>
      <c r="J44" s="5"/>
      <c r="K44" s="56"/>
      <c r="L44" s="56"/>
      <c r="S44" s="5"/>
      <c r="T44" s="53"/>
      <c r="U44" s="53"/>
      <c r="V44" s="53"/>
      <c r="W44" s="53"/>
    </row>
    <row r="45" spans="1:25" x14ac:dyDescent="0.2">
      <c r="A45" s="53"/>
      <c r="E45" s="60" t="s">
        <v>10</v>
      </c>
      <c r="F45" s="61">
        <v>156</v>
      </c>
      <c r="G45" s="62">
        <f t="shared" si="6"/>
        <v>16.455696202531644</v>
      </c>
      <c r="H45" s="59"/>
      <c r="I45" s="56"/>
      <c r="J45" s="5"/>
      <c r="K45" s="56"/>
      <c r="L45" s="63"/>
      <c r="S45" s="5"/>
      <c r="T45" s="53"/>
      <c r="U45" s="53"/>
      <c r="V45" s="53"/>
      <c r="W45" s="53"/>
    </row>
    <row r="46" spans="1:25" x14ac:dyDescent="0.2">
      <c r="A46" s="5"/>
      <c r="E46" s="60" t="s">
        <v>11</v>
      </c>
      <c r="F46" s="61">
        <v>8</v>
      </c>
      <c r="G46" s="62">
        <f t="shared" si="6"/>
        <v>0.84388185654008441</v>
      </c>
      <c r="H46" s="59"/>
      <c r="I46" s="56"/>
      <c r="J46" s="5"/>
      <c r="K46" s="56"/>
      <c r="L46" s="56"/>
      <c r="S46" s="5"/>
      <c r="T46" s="53"/>
      <c r="U46" s="53"/>
      <c r="V46" s="53"/>
      <c r="W46" s="53"/>
    </row>
    <row r="47" spans="1:25" x14ac:dyDescent="0.2">
      <c r="A47" s="5"/>
      <c r="E47" s="60" t="s">
        <v>12</v>
      </c>
      <c r="F47" s="61">
        <v>21</v>
      </c>
      <c r="G47" s="62">
        <f t="shared" si="6"/>
        <v>2.2151898734177213</v>
      </c>
      <c r="H47" s="59"/>
      <c r="I47" s="56"/>
      <c r="J47" s="5"/>
      <c r="K47" s="56"/>
      <c r="L47" s="56"/>
      <c r="S47" s="5"/>
      <c r="T47" s="53"/>
      <c r="U47" s="53"/>
      <c r="V47" s="53"/>
      <c r="W47" s="53"/>
    </row>
    <row r="48" spans="1:25" x14ac:dyDescent="0.2">
      <c r="A48" s="5"/>
      <c r="E48" s="60" t="s">
        <v>13</v>
      </c>
      <c r="F48" s="61">
        <v>9</v>
      </c>
      <c r="G48" s="62">
        <f t="shared" si="6"/>
        <v>0.94936708860759489</v>
      </c>
      <c r="H48" s="59"/>
      <c r="I48" s="56"/>
      <c r="J48" s="5"/>
      <c r="K48" s="56"/>
      <c r="L48" s="56"/>
      <c r="S48" s="5"/>
      <c r="T48" s="53"/>
      <c r="U48" s="53"/>
      <c r="V48" s="53"/>
      <c r="W48" s="53"/>
    </row>
    <row r="49" spans="1:23" x14ac:dyDescent="0.2">
      <c r="A49" s="53"/>
      <c r="E49" s="60" t="s">
        <v>16</v>
      </c>
      <c r="F49" s="61">
        <v>10</v>
      </c>
      <c r="G49" s="62">
        <f t="shared" si="6"/>
        <v>1.0548523206751055</v>
      </c>
      <c r="H49" s="59"/>
      <c r="I49" s="56"/>
      <c r="J49" s="5"/>
      <c r="K49" s="56"/>
      <c r="L49" s="56"/>
      <c r="S49" s="5"/>
      <c r="T49" s="53"/>
      <c r="U49" s="53"/>
      <c r="V49" s="53"/>
      <c r="W49" s="53"/>
    </row>
    <row r="50" spans="1:23" x14ac:dyDescent="0.2">
      <c r="A50" s="53"/>
      <c r="E50" s="60" t="s">
        <v>32</v>
      </c>
      <c r="F50" s="61">
        <v>18</v>
      </c>
      <c r="G50" s="62">
        <f t="shared" si="6"/>
        <v>1.8987341772151898</v>
      </c>
      <c r="H50" s="59"/>
      <c r="I50" s="56"/>
      <c r="J50" s="5"/>
      <c r="K50" s="56"/>
      <c r="L50" s="56"/>
      <c r="S50" s="5"/>
      <c r="T50" s="53"/>
      <c r="U50" s="53"/>
      <c r="V50" s="53"/>
      <c r="W50" s="53"/>
    </row>
    <row r="51" spans="1:23" x14ac:dyDescent="0.2">
      <c r="A51" s="53"/>
      <c r="E51" s="60" t="s">
        <v>18</v>
      </c>
      <c r="F51" s="61">
        <v>5</v>
      </c>
      <c r="G51" s="62">
        <f t="shared" si="6"/>
        <v>0.52742616033755274</v>
      </c>
      <c r="H51" s="59"/>
      <c r="I51" s="56"/>
      <c r="J51" s="5"/>
      <c r="K51" s="56"/>
      <c r="L51" s="56"/>
      <c r="S51" s="5"/>
      <c r="T51" s="53"/>
      <c r="U51" s="53"/>
      <c r="V51" s="53"/>
      <c r="W51" s="53"/>
    </row>
    <row r="52" spans="1:23" x14ac:dyDescent="0.2">
      <c r="A52" s="53"/>
      <c r="E52" s="60" t="s">
        <v>19</v>
      </c>
      <c r="F52" s="61">
        <v>4</v>
      </c>
      <c r="G52" s="62">
        <f t="shared" si="6"/>
        <v>0.4219409282700422</v>
      </c>
      <c r="H52" s="59"/>
      <c r="I52" s="56"/>
      <c r="J52" s="5"/>
      <c r="K52" s="56"/>
      <c r="L52" s="56"/>
      <c r="S52" s="5"/>
      <c r="T52" s="53"/>
      <c r="U52" s="53"/>
      <c r="V52" s="53"/>
      <c r="W52" s="53"/>
    </row>
    <row r="53" spans="1:23" x14ac:dyDescent="0.2">
      <c r="A53" s="53"/>
      <c r="E53" s="60" t="s">
        <v>20</v>
      </c>
      <c r="F53" s="61">
        <v>305</v>
      </c>
      <c r="G53" s="62">
        <f t="shared" si="6"/>
        <v>32.172995780590718</v>
      </c>
      <c r="H53" s="59"/>
      <c r="I53" s="56"/>
      <c r="J53" s="5"/>
      <c r="K53" s="56"/>
      <c r="L53" s="56"/>
      <c r="S53" s="5"/>
      <c r="T53" s="53"/>
      <c r="U53" s="53"/>
      <c r="V53" s="53"/>
      <c r="W53" s="53"/>
    </row>
    <row r="54" spans="1:23" x14ac:dyDescent="0.2">
      <c r="A54" s="53"/>
      <c r="E54" s="60" t="s">
        <v>21</v>
      </c>
      <c r="F54" s="61">
        <v>1</v>
      </c>
      <c r="G54" s="62">
        <f t="shared" si="6"/>
        <v>0.10548523206751055</v>
      </c>
      <c r="H54" s="59"/>
      <c r="I54" s="56"/>
      <c r="J54" s="5"/>
      <c r="K54" s="56"/>
      <c r="L54" s="56"/>
      <c r="S54" s="5"/>
      <c r="T54" s="53"/>
      <c r="U54" s="53"/>
      <c r="V54" s="53"/>
      <c r="W54" s="53"/>
    </row>
    <row r="55" spans="1:23" x14ac:dyDescent="0.2">
      <c r="A55" s="53"/>
      <c r="E55" s="60" t="s">
        <v>22</v>
      </c>
      <c r="F55" s="61">
        <v>4</v>
      </c>
      <c r="G55" s="62">
        <f t="shared" si="6"/>
        <v>0.4219409282700422</v>
      </c>
      <c r="H55" s="59"/>
      <c r="I55" s="56"/>
      <c r="J55" s="5"/>
      <c r="K55" s="56"/>
      <c r="L55" s="56"/>
      <c r="S55" s="5"/>
      <c r="T55" s="53"/>
      <c r="U55" s="53"/>
      <c r="V55" s="53"/>
      <c r="W55" s="53"/>
    </row>
    <row r="56" spans="1:23" x14ac:dyDescent="0.2">
      <c r="A56" s="53"/>
      <c r="E56" s="60" t="s">
        <v>23</v>
      </c>
      <c r="F56" s="61">
        <v>219</v>
      </c>
      <c r="G56" s="62">
        <f t="shared" si="6"/>
        <v>23.101265822784811</v>
      </c>
      <c r="H56" s="59"/>
      <c r="I56" s="56"/>
      <c r="J56" s="5"/>
      <c r="K56" s="56"/>
      <c r="L56" s="56"/>
      <c r="S56" s="5"/>
      <c r="T56" s="53"/>
      <c r="U56" s="53"/>
      <c r="V56" s="53"/>
      <c r="W56" s="53"/>
    </row>
    <row r="57" spans="1:23" x14ac:dyDescent="0.2">
      <c r="A57" s="53"/>
      <c r="E57" s="60" t="s">
        <v>24</v>
      </c>
      <c r="F57" s="64">
        <v>2</v>
      </c>
      <c r="G57" s="62">
        <f t="shared" si="6"/>
        <v>0.2109704641350211</v>
      </c>
      <c r="H57" s="59"/>
      <c r="I57" s="56"/>
      <c r="J57" s="5"/>
      <c r="K57" s="56"/>
      <c r="L57" s="56"/>
      <c r="S57" s="5"/>
      <c r="T57" s="53"/>
      <c r="U57" s="53"/>
      <c r="V57" s="53"/>
      <c r="W57" s="53"/>
    </row>
    <row r="58" spans="1:23" x14ac:dyDescent="0.2">
      <c r="A58" s="53"/>
      <c r="E58" s="60" t="s">
        <v>25</v>
      </c>
      <c r="F58" s="61">
        <v>31</v>
      </c>
      <c r="G58" s="62">
        <f t="shared" si="6"/>
        <v>3.2700421940928268</v>
      </c>
      <c r="H58" s="59"/>
      <c r="I58" s="56"/>
      <c r="J58" s="5"/>
      <c r="K58" s="56"/>
      <c r="L58" s="56"/>
      <c r="S58" s="5"/>
      <c r="T58" s="53"/>
      <c r="U58" s="53"/>
      <c r="V58" s="53"/>
      <c r="W58" s="53"/>
    </row>
    <row r="59" spans="1:23" ht="9.1" customHeight="1" x14ac:dyDescent="0.2">
      <c r="A59" s="53"/>
      <c r="E59" s="60"/>
      <c r="F59" s="60"/>
      <c r="G59" s="60"/>
      <c r="H59" s="59"/>
      <c r="I59" s="56"/>
      <c r="J59" s="5"/>
      <c r="K59" s="56"/>
      <c r="L59" s="63"/>
      <c r="S59" s="5"/>
      <c r="T59" s="53"/>
      <c r="U59" s="53"/>
      <c r="V59" s="53"/>
      <c r="W59" s="53"/>
    </row>
    <row r="60" spans="1:23" ht="10.55" customHeight="1" x14ac:dyDescent="0.2">
      <c r="A60" s="55"/>
      <c r="E60" s="58"/>
      <c r="F60" s="58"/>
      <c r="G60" s="58"/>
      <c r="H60" s="59"/>
      <c r="I60" s="56"/>
      <c r="J60" s="5"/>
      <c r="K60" s="56"/>
      <c r="L60" s="5"/>
      <c r="S60" s="5"/>
      <c r="T60" s="53"/>
      <c r="U60" s="53"/>
      <c r="V60" s="53"/>
      <c r="W60" s="53"/>
    </row>
    <row r="61" spans="1:23" x14ac:dyDescent="0.2">
      <c r="A61" s="9"/>
      <c r="B61" s="53"/>
      <c r="C61" s="53"/>
      <c r="E61" s="58"/>
      <c r="F61" s="58"/>
      <c r="G61" s="58"/>
      <c r="H61" s="59"/>
      <c r="I61" s="56"/>
      <c r="J61" s="5"/>
      <c r="K61" s="57"/>
      <c r="S61" s="5"/>
      <c r="T61" s="53"/>
      <c r="U61" s="53"/>
      <c r="V61" s="53"/>
      <c r="W61" s="53"/>
    </row>
    <row r="62" spans="1:23" x14ac:dyDescent="0.2">
      <c r="A62" s="53"/>
      <c r="B62" s="53"/>
      <c r="C62" s="53"/>
      <c r="E62" s="58"/>
      <c r="F62" s="58"/>
      <c r="G62" s="58"/>
      <c r="H62" s="59"/>
      <c r="I62" s="56"/>
      <c r="J62" s="5"/>
      <c r="K62" s="57"/>
      <c r="S62" s="5"/>
      <c r="T62" s="53"/>
      <c r="U62" s="53"/>
      <c r="V62" s="53"/>
      <c r="W62" s="53"/>
    </row>
    <row r="63" spans="1:23" x14ac:dyDescent="0.2">
      <c r="A63" s="53"/>
      <c r="B63" s="53"/>
      <c r="C63" s="53"/>
      <c r="E63" s="58"/>
      <c r="F63" s="58"/>
      <c r="G63" s="58"/>
      <c r="H63" s="59"/>
      <c r="I63" s="56"/>
      <c r="J63" s="5"/>
      <c r="K63" s="57"/>
      <c r="S63" s="5"/>
      <c r="T63" s="53"/>
      <c r="U63" s="53"/>
      <c r="V63" s="53"/>
      <c r="W63" s="53"/>
    </row>
    <row r="64" spans="1:23" x14ac:dyDescent="0.2">
      <c r="A64" s="5"/>
      <c r="B64" s="53"/>
      <c r="C64" s="53"/>
      <c r="D64" s="53"/>
      <c r="E64" s="58"/>
      <c r="F64" s="58"/>
      <c r="G64" s="58"/>
      <c r="H64" s="59"/>
      <c r="I64" s="56"/>
      <c r="J64" s="5"/>
      <c r="K64" s="57"/>
      <c r="S64" s="5"/>
      <c r="T64" s="53"/>
      <c r="U64" s="53"/>
      <c r="V64" s="53"/>
      <c r="W64" s="53"/>
    </row>
    <row r="65" spans="1:23" x14ac:dyDescent="0.2">
      <c r="A65" s="5"/>
      <c r="B65" s="53"/>
      <c r="C65" s="53"/>
      <c r="D65" s="53"/>
      <c r="E65" s="58"/>
      <c r="F65" s="58"/>
      <c r="G65" s="58"/>
      <c r="H65" s="59"/>
      <c r="I65" s="56"/>
      <c r="J65" s="5"/>
      <c r="K65" s="57"/>
      <c r="S65" s="5"/>
      <c r="T65" s="53"/>
      <c r="U65" s="53"/>
      <c r="V65" s="53"/>
      <c r="W65" s="53"/>
    </row>
    <row r="66" spans="1:23" x14ac:dyDescent="0.2">
      <c r="A66" s="53"/>
      <c r="B66" s="53"/>
      <c r="C66" s="53"/>
      <c r="D66" s="53"/>
      <c r="E66" s="53"/>
      <c r="F66" s="53"/>
      <c r="G66" s="53"/>
      <c r="H66" s="5"/>
      <c r="I66" s="56"/>
      <c r="J66" s="5"/>
      <c r="K66" s="57"/>
      <c r="S66" s="5"/>
      <c r="T66" s="53"/>
      <c r="U66" s="53"/>
      <c r="V66" s="53"/>
      <c r="W66" s="53"/>
    </row>
    <row r="67" spans="1:23" x14ac:dyDescent="0.2">
      <c r="A67" s="53"/>
      <c r="B67" s="53"/>
      <c r="C67" s="53"/>
      <c r="D67" s="53"/>
      <c r="E67" s="53"/>
      <c r="F67" s="53"/>
      <c r="G67" s="53"/>
      <c r="H67" s="5"/>
      <c r="I67" s="56"/>
      <c r="J67" s="5"/>
      <c r="K67" s="57"/>
      <c r="S67" s="5"/>
      <c r="T67" s="53"/>
      <c r="U67" s="53"/>
      <c r="V67" s="53"/>
      <c r="W67" s="53"/>
    </row>
    <row r="68" spans="1:23" x14ac:dyDescent="0.2">
      <c r="A68" s="53"/>
      <c r="B68" s="53"/>
      <c r="C68" s="53"/>
      <c r="D68" s="53"/>
      <c r="E68" s="53"/>
      <c r="F68" s="53"/>
      <c r="G68" s="53"/>
      <c r="H68" s="5"/>
      <c r="I68" s="56"/>
      <c r="J68" s="5"/>
      <c r="K68" s="57"/>
      <c r="S68" s="5"/>
      <c r="T68" s="53"/>
      <c r="U68" s="53"/>
      <c r="V68" s="53"/>
      <c r="W68" s="53"/>
    </row>
    <row r="69" spans="1:23" x14ac:dyDescent="0.2">
      <c r="A69" s="53"/>
      <c r="B69" s="53"/>
      <c r="C69" s="53"/>
      <c r="D69" s="53"/>
      <c r="E69" s="53"/>
      <c r="F69" s="53"/>
      <c r="G69" s="53"/>
      <c r="H69" s="5"/>
      <c r="I69" s="56"/>
      <c r="J69" s="5"/>
      <c r="K69" s="57"/>
      <c r="S69" s="5"/>
      <c r="T69" s="53"/>
      <c r="U69" s="53"/>
      <c r="V69" s="53"/>
      <c r="W69" s="53"/>
    </row>
    <row r="70" spans="1:23" x14ac:dyDescent="0.2">
      <c r="A70" s="53"/>
      <c r="B70" s="53"/>
      <c r="C70" s="53"/>
      <c r="D70" s="53"/>
      <c r="E70" s="53"/>
      <c r="F70" s="53"/>
      <c r="G70" s="53"/>
      <c r="H70" s="5"/>
      <c r="I70" s="56"/>
      <c r="J70" s="5"/>
      <c r="K70" s="57"/>
      <c r="S70" s="5"/>
      <c r="T70" s="53"/>
      <c r="U70" s="53"/>
      <c r="V70" s="53"/>
      <c r="W70" s="53"/>
    </row>
    <row r="71" spans="1:23" x14ac:dyDescent="0.2">
      <c r="A71" s="53"/>
      <c r="B71" s="53"/>
      <c r="C71" s="53"/>
      <c r="D71" s="53"/>
      <c r="E71" s="53"/>
      <c r="F71" s="53"/>
      <c r="G71" s="53"/>
      <c r="H71" s="5"/>
      <c r="I71" s="56"/>
      <c r="J71" s="5"/>
      <c r="K71" s="57"/>
      <c r="S71" s="5"/>
      <c r="T71" s="53"/>
      <c r="U71" s="53"/>
      <c r="V71" s="53"/>
      <c r="W71" s="53"/>
    </row>
    <row r="72" spans="1:23" x14ac:dyDescent="0.2">
      <c r="A72" s="53"/>
      <c r="B72" s="53"/>
      <c r="C72" s="53"/>
      <c r="D72" s="53"/>
      <c r="E72" s="53"/>
      <c r="F72" s="53"/>
      <c r="G72" s="53"/>
      <c r="H72" s="5"/>
      <c r="I72" s="56"/>
      <c r="J72" s="5"/>
      <c r="K72" s="57"/>
      <c r="S72" s="5"/>
      <c r="T72" s="53"/>
      <c r="U72" s="53"/>
      <c r="V72" s="53"/>
      <c r="W72" s="53"/>
    </row>
    <row r="73" spans="1:23" x14ac:dyDescent="0.2">
      <c r="A73" s="53"/>
      <c r="B73" s="53"/>
      <c r="C73" s="53"/>
      <c r="D73" s="53"/>
      <c r="E73" s="53"/>
      <c r="F73" s="53"/>
      <c r="G73" s="53"/>
      <c r="H73" s="5"/>
      <c r="I73" s="56"/>
      <c r="J73" s="5"/>
      <c r="K73" s="57"/>
      <c r="S73" s="5"/>
      <c r="T73" s="53"/>
      <c r="U73" s="53"/>
      <c r="V73" s="53"/>
      <c r="W73" s="53"/>
    </row>
    <row r="74" spans="1:23" x14ac:dyDescent="0.2">
      <c r="A74" s="53"/>
      <c r="B74" s="53"/>
      <c r="C74" s="53"/>
      <c r="D74" s="53"/>
      <c r="E74" s="53"/>
      <c r="F74" s="53"/>
      <c r="G74" s="53"/>
      <c r="H74" s="5"/>
      <c r="I74" s="56"/>
      <c r="J74" s="5"/>
      <c r="K74" s="57"/>
      <c r="S74" s="5"/>
      <c r="T74" s="53"/>
      <c r="U74" s="53"/>
      <c r="V74" s="53"/>
      <c r="W74" s="53"/>
    </row>
    <row r="75" spans="1:23" x14ac:dyDescent="0.2">
      <c r="A75" s="5"/>
      <c r="B75" s="53"/>
      <c r="C75" s="53"/>
      <c r="D75" s="53"/>
      <c r="E75" s="53"/>
      <c r="F75" s="53"/>
      <c r="G75" s="53"/>
      <c r="H75" s="5"/>
      <c r="I75" s="56"/>
      <c r="J75" s="5"/>
      <c r="K75" s="57"/>
      <c r="S75" s="5"/>
      <c r="T75" s="53"/>
      <c r="U75" s="53"/>
      <c r="V75" s="53"/>
      <c r="W75" s="53"/>
    </row>
    <row r="76" spans="1:23" x14ac:dyDescent="0.2">
      <c r="A76" s="5"/>
      <c r="B76" s="53"/>
      <c r="C76" s="53"/>
      <c r="D76" s="53"/>
      <c r="E76" s="53"/>
      <c r="F76" s="53"/>
      <c r="G76" s="53"/>
      <c r="H76" s="5"/>
      <c r="I76" s="56"/>
      <c r="J76" s="5"/>
      <c r="K76" s="57"/>
      <c r="S76" s="5"/>
      <c r="T76" s="53"/>
      <c r="U76" s="53"/>
      <c r="V76" s="53"/>
      <c r="W76" s="53"/>
    </row>
    <row r="77" spans="1:23" x14ac:dyDescent="0.2">
      <c r="A77" s="5"/>
      <c r="B77" s="53"/>
      <c r="C77" s="53"/>
      <c r="D77" s="53"/>
      <c r="E77" s="53"/>
      <c r="F77" s="53"/>
      <c r="G77" s="53"/>
      <c r="H77" s="5"/>
      <c r="I77" s="56"/>
      <c r="J77" s="5"/>
      <c r="K77" s="57"/>
      <c r="S77" s="5"/>
      <c r="T77" s="53"/>
      <c r="U77" s="53"/>
      <c r="V77" s="53"/>
      <c r="W77" s="53"/>
    </row>
    <row r="78" spans="1:23" x14ac:dyDescent="0.2">
      <c r="A78" s="5"/>
      <c r="B78" s="53"/>
      <c r="C78" s="53"/>
      <c r="D78" s="53"/>
      <c r="E78" s="53"/>
      <c r="F78" s="53"/>
      <c r="G78" s="53"/>
      <c r="H78" s="5"/>
      <c r="I78" s="56"/>
      <c r="J78" s="5"/>
      <c r="K78" s="57"/>
      <c r="S78" s="5"/>
      <c r="T78" s="53"/>
      <c r="U78" s="53"/>
      <c r="V78" s="53"/>
      <c r="W78" s="53"/>
    </row>
    <row r="79" spans="1:23" x14ac:dyDescent="0.2">
      <c r="A79" s="53"/>
      <c r="B79" s="53"/>
      <c r="C79" s="53"/>
      <c r="D79" s="53"/>
      <c r="E79" s="53"/>
      <c r="F79" s="53"/>
      <c r="G79" s="53"/>
      <c r="H79" s="5"/>
      <c r="I79" s="56"/>
      <c r="J79" s="5"/>
      <c r="K79" s="57"/>
      <c r="S79" s="5"/>
      <c r="T79" s="53"/>
      <c r="U79" s="53"/>
      <c r="V79" s="53"/>
      <c r="W79" s="53"/>
    </row>
    <row r="80" spans="1:23" x14ac:dyDescent="0.2">
      <c r="A80" s="53"/>
      <c r="B80" s="53"/>
      <c r="C80" s="53"/>
      <c r="D80" s="53"/>
      <c r="E80" s="53"/>
      <c r="F80" s="53"/>
      <c r="G80" s="53"/>
      <c r="H80" s="5"/>
      <c r="I80" s="56"/>
      <c r="J80" s="5"/>
      <c r="K80" s="57"/>
      <c r="S80" s="5"/>
      <c r="T80" s="53"/>
      <c r="U80" s="53"/>
      <c r="V80" s="53"/>
      <c r="W80" s="53"/>
    </row>
    <row r="81" spans="1:23" x14ac:dyDescent="0.2">
      <c r="A81" s="53"/>
      <c r="B81" s="53"/>
      <c r="C81" s="53"/>
      <c r="D81" s="53"/>
      <c r="E81" s="53"/>
      <c r="F81" s="53"/>
      <c r="G81" s="53"/>
      <c r="H81" s="5"/>
      <c r="I81" s="56"/>
      <c r="J81" s="5"/>
      <c r="K81" s="57"/>
      <c r="O81" s="65"/>
      <c r="S81" s="5"/>
      <c r="T81" s="53"/>
      <c r="U81" s="53"/>
      <c r="V81" s="53"/>
      <c r="W81" s="53"/>
    </row>
    <row r="82" spans="1:23" x14ac:dyDescent="0.2">
      <c r="A82" s="53"/>
      <c r="B82" s="53"/>
      <c r="C82" s="53"/>
      <c r="D82" s="53"/>
      <c r="E82" s="53"/>
      <c r="F82" s="53"/>
      <c r="G82" s="53"/>
      <c r="H82" s="5"/>
      <c r="I82" s="56"/>
      <c r="J82" s="5"/>
      <c r="K82" s="57"/>
      <c r="S82" s="5"/>
      <c r="T82" s="53"/>
      <c r="U82" s="53"/>
      <c r="V82" s="53"/>
      <c r="W82" s="53"/>
    </row>
    <row r="83" spans="1:23" x14ac:dyDescent="0.2">
      <c r="A83" s="53"/>
      <c r="B83" s="53"/>
      <c r="C83" s="53"/>
      <c r="D83" s="53"/>
      <c r="E83" s="53"/>
      <c r="F83" s="53"/>
      <c r="G83" s="53"/>
      <c r="H83" s="5"/>
      <c r="I83" s="56"/>
      <c r="J83" s="5"/>
      <c r="K83" s="57"/>
      <c r="S83" s="5"/>
      <c r="T83" s="53"/>
      <c r="U83" s="53"/>
      <c r="V83" s="53"/>
      <c r="W83" s="53"/>
    </row>
    <row r="84" spans="1:23" x14ac:dyDescent="0.2">
      <c r="A84" s="53"/>
      <c r="B84" s="53"/>
      <c r="C84" s="53"/>
      <c r="D84" s="53"/>
      <c r="E84" s="53"/>
      <c r="F84" s="53"/>
      <c r="G84" s="53"/>
      <c r="H84" s="5"/>
      <c r="I84" s="56"/>
      <c r="J84" s="5"/>
      <c r="K84" s="57"/>
      <c r="S84" s="5"/>
      <c r="T84" s="53"/>
      <c r="U84" s="53"/>
      <c r="V84" s="53"/>
      <c r="W84" s="53"/>
    </row>
    <row r="85" spans="1:23" x14ac:dyDescent="0.2">
      <c r="A85" s="53"/>
      <c r="B85" s="53"/>
      <c r="C85" s="53"/>
      <c r="D85" s="53"/>
      <c r="E85" s="53"/>
      <c r="F85" s="53"/>
      <c r="G85" s="53"/>
      <c r="H85" s="5"/>
      <c r="I85" s="56"/>
      <c r="J85" s="5"/>
      <c r="K85" s="57"/>
      <c r="S85" s="5"/>
      <c r="T85" s="53"/>
      <c r="U85" s="53"/>
      <c r="V85" s="53"/>
      <c r="W85" s="53"/>
    </row>
    <row r="86" spans="1:23" x14ac:dyDescent="0.2">
      <c r="A86" s="53"/>
      <c r="B86" s="53"/>
      <c r="C86" s="53"/>
      <c r="D86" s="53"/>
      <c r="E86" s="53"/>
      <c r="F86" s="53"/>
      <c r="G86" s="53"/>
      <c r="H86" s="5"/>
      <c r="I86" s="56"/>
      <c r="J86" s="5"/>
      <c r="K86" s="57"/>
      <c r="S86" s="5"/>
      <c r="T86" s="53"/>
      <c r="U86" s="53"/>
      <c r="V86" s="53"/>
      <c r="W86" s="53"/>
    </row>
    <row r="87" spans="1:23" x14ac:dyDescent="0.2">
      <c r="A87" s="53"/>
      <c r="B87" s="53"/>
      <c r="C87" s="53"/>
      <c r="D87" s="53"/>
      <c r="E87" s="53"/>
      <c r="F87" s="53"/>
      <c r="G87" s="53"/>
      <c r="H87" s="5"/>
      <c r="I87" s="56"/>
      <c r="J87" s="5"/>
      <c r="K87" s="57"/>
      <c r="S87" s="5"/>
      <c r="T87" s="53"/>
      <c r="U87" s="53"/>
      <c r="V87" s="53"/>
      <c r="W87" s="53"/>
    </row>
    <row r="88" spans="1:23" x14ac:dyDescent="0.2">
      <c r="A88" s="53"/>
      <c r="B88" s="53"/>
      <c r="C88" s="53"/>
      <c r="D88" s="53"/>
      <c r="E88" s="53"/>
      <c r="F88" s="53"/>
      <c r="G88" s="53"/>
      <c r="H88" s="5"/>
      <c r="I88" s="56"/>
      <c r="J88" s="5"/>
      <c r="K88" s="57"/>
      <c r="S88" s="5"/>
      <c r="T88" s="53"/>
      <c r="U88" s="53"/>
      <c r="V88" s="53"/>
      <c r="W88" s="53"/>
    </row>
    <row r="89" spans="1:23" x14ac:dyDescent="0.2">
      <c r="A89" s="5"/>
      <c r="B89" s="53"/>
      <c r="C89" s="53"/>
      <c r="D89" s="53"/>
      <c r="E89" s="53"/>
      <c r="F89" s="53"/>
      <c r="G89" s="53"/>
      <c r="H89" s="5"/>
      <c r="I89" s="56"/>
      <c r="J89" s="5"/>
      <c r="K89" s="57"/>
      <c r="S89" s="5"/>
      <c r="T89" s="53"/>
      <c r="U89" s="53"/>
      <c r="V89" s="53"/>
      <c r="W89" s="53"/>
    </row>
    <row r="90" spans="1:23" x14ac:dyDescent="0.2">
      <c r="A90" s="5"/>
      <c r="B90" s="53"/>
      <c r="C90" s="53"/>
      <c r="D90" s="53"/>
      <c r="E90" s="53"/>
      <c r="F90" s="53"/>
      <c r="G90" s="53"/>
      <c r="H90" s="5"/>
      <c r="I90" s="56"/>
      <c r="J90" s="5"/>
      <c r="K90" s="57"/>
      <c r="S90" s="5"/>
      <c r="T90" s="53"/>
      <c r="U90" s="53"/>
      <c r="V90" s="53"/>
      <c r="W90" s="53"/>
    </row>
    <row r="91" spans="1:23" x14ac:dyDescent="0.2">
      <c r="A91" s="53"/>
      <c r="B91" s="53"/>
      <c r="C91" s="53"/>
      <c r="D91" s="53"/>
      <c r="E91" s="53"/>
      <c r="F91" s="53"/>
      <c r="G91" s="53"/>
      <c r="H91" s="5"/>
      <c r="I91" s="56"/>
      <c r="J91" s="5"/>
      <c r="K91" s="57"/>
      <c r="S91" s="5"/>
      <c r="T91" s="53"/>
      <c r="U91" s="53"/>
      <c r="V91" s="53"/>
      <c r="W91" s="53"/>
    </row>
    <row r="92" spans="1:23" x14ac:dyDescent="0.2">
      <c r="A92" s="53"/>
      <c r="B92" s="53"/>
      <c r="C92" s="53"/>
      <c r="D92" s="53"/>
      <c r="E92" s="53"/>
      <c r="F92" s="53"/>
      <c r="G92" s="53"/>
      <c r="H92" s="5"/>
      <c r="I92" s="56"/>
      <c r="J92" s="5"/>
      <c r="K92" s="57"/>
      <c r="S92" s="5"/>
      <c r="T92" s="53"/>
      <c r="U92" s="53"/>
      <c r="V92" s="53"/>
      <c r="W92" s="53"/>
    </row>
    <row r="93" spans="1:23" x14ac:dyDescent="0.2">
      <c r="A93" s="53"/>
      <c r="B93" s="53"/>
      <c r="C93" s="53"/>
      <c r="D93" s="53"/>
      <c r="E93" s="53"/>
      <c r="F93" s="53"/>
      <c r="G93" s="53"/>
      <c r="H93" s="5"/>
      <c r="I93" s="56"/>
      <c r="J93" s="5"/>
      <c r="K93" s="57"/>
      <c r="S93" s="5"/>
      <c r="T93" s="53"/>
      <c r="U93" s="53"/>
      <c r="V93" s="53"/>
      <c r="W93" s="53"/>
    </row>
    <row r="94" spans="1:23" x14ac:dyDescent="0.2">
      <c r="A94" s="53"/>
      <c r="B94" s="53"/>
      <c r="C94" s="53"/>
      <c r="D94" s="53"/>
      <c r="E94" s="53"/>
      <c r="F94" s="53"/>
      <c r="G94" s="53"/>
      <c r="H94" s="5"/>
      <c r="I94" s="56"/>
      <c r="J94" s="5"/>
      <c r="K94" s="57"/>
      <c r="S94" s="5"/>
      <c r="T94" s="53"/>
      <c r="U94" s="53"/>
      <c r="V94" s="53"/>
      <c r="W94" s="53"/>
    </row>
    <row r="95" spans="1:23" x14ac:dyDescent="0.2">
      <c r="A95" s="53"/>
      <c r="B95" s="53"/>
      <c r="C95" s="53"/>
      <c r="D95" s="53"/>
      <c r="E95" s="53"/>
      <c r="F95" s="53"/>
      <c r="G95" s="53"/>
      <c r="H95" s="5"/>
      <c r="I95" s="56"/>
      <c r="J95" s="5"/>
      <c r="K95" s="57"/>
      <c r="S95" s="5"/>
      <c r="T95" s="53"/>
      <c r="U95" s="53"/>
      <c r="V95" s="53"/>
      <c r="W95" s="53"/>
    </row>
    <row r="96" spans="1:23" x14ac:dyDescent="0.2">
      <c r="A96" s="53"/>
      <c r="B96" s="53"/>
      <c r="C96" s="53"/>
      <c r="D96" s="53"/>
      <c r="E96" s="53"/>
      <c r="F96" s="53"/>
      <c r="G96" s="53"/>
      <c r="H96" s="5"/>
      <c r="I96" s="56"/>
      <c r="J96" s="5"/>
      <c r="K96" s="57"/>
      <c r="S96" s="5"/>
      <c r="T96" s="53"/>
      <c r="U96" s="53"/>
      <c r="V96" s="53"/>
      <c r="W96" s="53"/>
    </row>
    <row r="97" spans="1:23" x14ac:dyDescent="0.2">
      <c r="A97" s="53"/>
      <c r="B97" s="53"/>
      <c r="C97" s="53"/>
      <c r="D97" s="53"/>
      <c r="E97" s="53"/>
      <c r="F97" s="53"/>
      <c r="G97" s="53"/>
      <c r="H97" s="5"/>
      <c r="I97" s="56"/>
      <c r="J97" s="5"/>
      <c r="K97" s="57"/>
      <c r="S97" s="5"/>
      <c r="T97" s="53"/>
      <c r="U97" s="53"/>
      <c r="V97" s="53"/>
      <c r="W97" s="53"/>
    </row>
    <row r="98" spans="1:23" x14ac:dyDescent="0.2">
      <c r="A98" s="53"/>
      <c r="B98" s="53"/>
      <c r="C98" s="53"/>
      <c r="D98" s="53"/>
      <c r="E98" s="53"/>
      <c r="F98" s="53"/>
      <c r="G98" s="53"/>
      <c r="H98" s="5"/>
      <c r="I98" s="56"/>
      <c r="J98" s="5"/>
      <c r="K98" s="57"/>
      <c r="S98" s="5"/>
      <c r="T98" s="53"/>
      <c r="U98" s="53"/>
      <c r="V98" s="53"/>
      <c r="W98" s="53"/>
    </row>
    <row r="99" spans="1:23" x14ac:dyDescent="0.2">
      <c r="A99" s="53"/>
      <c r="B99" s="53"/>
      <c r="C99" s="53"/>
      <c r="D99" s="53"/>
      <c r="E99" s="53"/>
      <c r="F99" s="53"/>
      <c r="G99" s="53"/>
      <c r="H99" s="5"/>
      <c r="I99" s="56"/>
      <c r="J99" s="5"/>
      <c r="K99" s="57"/>
      <c r="S99" s="5"/>
      <c r="T99" s="53"/>
      <c r="U99" s="53"/>
      <c r="V99" s="53"/>
      <c r="W99" s="53"/>
    </row>
    <row r="100" spans="1:23" x14ac:dyDescent="0.2">
      <c r="A100" s="53"/>
      <c r="B100" s="53"/>
      <c r="C100" s="53"/>
      <c r="D100" s="53"/>
      <c r="E100" s="53"/>
      <c r="F100" s="53"/>
      <c r="G100" s="53"/>
      <c r="H100" s="5"/>
      <c r="I100" s="56"/>
      <c r="J100" s="5"/>
      <c r="K100" s="57"/>
      <c r="S100" s="5"/>
      <c r="T100" s="53"/>
      <c r="U100" s="53"/>
      <c r="V100" s="53"/>
      <c r="W100" s="53"/>
    </row>
    <row r="101" spans="1:23" x14ac:dyDescent="0.2">
      <c r="A101" s="53"/>
      <c r="B101" s="53"/>
      <c r="C101" s="53"/>
      <c r="D101" s="53"/>
      <c r="E101" s="53"/>
      <c r="F101" s="53"/>
      <c r="G101" s="53"/>
      <c r="H101" s="5"/>
      <c r="I101" s="56"/>
      <c r="J101" s="5"/>
      <c r="K101" s="57"/>
      <c r="S101" s="5"/>
      <c r="T101" s="53"/>
      <c r="U101" s="53"/>
      <c r="V101" s="53"/>
      <c r="W101" s="53"/>
    </row>
    <row r="102" spans="1:23" x14ac:dyDescent="0.2">
      <c r="A102" s="53"/>
      <c r="B102" s="53"/>
      <c r="C102" s="53"/>
      <c r="D102" s="53"/>
      <c r="E102" s="53"/>
      <c r="F102" s="53"/>
      <c r="G102" s="53"/>
      <c r="H102" s="5"/>
      <c r="I102" s="56"/>
      <c r="J102" s="5"/>
      <c r="K102" s="57"/>
      <c r="S102" s="5"/>
      <c r="T102" s="53"/>
      <c r="U102" s="53"/>
      <c r="V102" s="53"/>
      <c r="W102" s="53"/>
    </row>
    <row r="103" spans="1:23" x14ac:dyDescent="0.2">
      <c r="A103" s="53"/>
      <c r="B103" s="53"/>
      <c r="C103" s="53"/>
      <c r="D103" s="53"/>
      <c r="E103" s="53"/>
      <c r="F103" s="53"/>
      <c r="G103" s="53"/>
      <c r="H103" s="5"/>
      <c r="I103" s="56"/>
      <c r="J103" s="5"/>
      <c r="K103" s="57"/>
      <c r="S103" s="5"/>
      <c r="T103" s="53"/>
      <c r="U103" s="53"/>
      <c r="V103" s="53"/>
      <c r="W103" s="53"/>
    </row>
    <row r="104" spans="1:23" x14ac:dyDescent="0.2">
      <c r="A104" s="53"/>
      <c r="B104" s="53"/>
      <c r="C104" s="53"/>
      <c r="D104" s="53"/>
      <c r="E104" s="53"/>
      <c r="F104" s="53"/>
      <c r="G104" s="53"/>
      <c r="H104" s="5"/>
      <c r="I104" s="56"/>
      <c r="J104" s="5"/>
      <c r="K104" s="57"/>
      <c r="S104" s="5"/>
      <c r="T104" s="53"/>
      <c r="U104" s="53"/>
      <c r="V104" s="53"/>
      <c r="W104" s="53"/>
    </row>
    <row r="105" spans="1:23" x14ac:dyDescent="0.2">
      <c r="A105" s="53"/>
      <c r="B105" s="53"/>
      <c r="C105" s="53"/>
      <c r="D105" s="53"/>
      <c r="E105" s="53"/>
      <c r="F105" s="53"/>
      <c r="G105" s="53"/>
      <c r="H105" s="5"/>
      <c r="I105" s="56"/>
      <c r="J105" s="5"/>
      <c r="K105" s="57"/>
      <c r="S105" s="5"/>
      <c r="T105" s="53"/>
      <c r="U105" s="53"/>
      <c r="V105" s="53"/>
      <c r="W105" s="53"/>
    </row>
    <row r="106" spans="1:23" x14ac:dyDescent="0.2">
      <c r="A106" s="53"/>
      <c r="B106" s="53"/>
      <c r="C106" s="53"/>
      <c r="D106" s="53"/>
      <c r="E106" s="53"/>
      <c r="F106" s="53"/>
      <c r="G106" s="53"/>
      <c r="H106" s="5"/>
      <c r="I106" s="56"/>
      <c r="J106" s="5"/>
      <c r="K106" s="57"/>
      <c r="S106" s="5"/>
      <c r="T106" s="53"/>
      <c r="U106" s="53"/>
      <c r="V106" s="53"/>
      <c r="W106" s="53"/>
    </row>
    <row r="107" spans="1:23" x14ac:dyDescent="0.2">
      <c r="A107" s="53"/>
      <c r="B107" s="53"/>
      <c r="C107" s="53"/>
      <c r="D107" s="53"/>
      <c r="E107" s="53"/>
      <c r="F107" s="53"/>
      <c r="G107" s="53"/>
      <c r="H107" s="5"/>
      <c r="I107" s="56"/>
      <c r="J107" s="5"/>
      <c r="K107" s="57"/>
      <c r="S107" s="5"/>
      <c r="T107" s="53"/>
      <c r="U107" s="53"/>
      <c r="V107" s="53"/>
      <c r="W107" s="53"/>
    </row>
    <row r="108" spans="1:23" x14ac:dyDescent="0.2">
      <c r="A108" s="53"/>
      <c r="B108" s="53"/>
      <c r="C108" s="53"/>
      <c r="D108" s="53"/>
      <c r="E108" s="53"/>
      <c r="F108" s="53"/>
      <c r="G108" s="53"/>
      <c r="H108" s="5"/>
      <c r="I108" s="56"/>
      <c r="J108" s="5"/>
      <c r="K108" s="57"/>
      <c r="S108" s="5"/>
      <c r="T108" s="53"/>
      <c r="U108" s="53"/>
      <c r="V108" s="53"/>
      <c r="W108" s="53"/>
    </row>
    <row r="109" spans="1:23" x14ac:dyDescent="0.2">
      <c r="A109" s="53"/>
      <c r="B109" s="53"/>
      <c r="C109" s="53"/>
      <c r="D109" s="53"/>
      <c r="E109" s="53"/>
      <c r="F109" s="53"/>
      <c r="G109" s="53"/>
      <c r="H109" s="5"/>
      <c r="I109" s="56"/>
      <c r="J109" s="5"/>
      <c r="K109" s="57"/>
      <c r="S109" s="5"/>
      <c r="T109" s="53"/>
      <c r="U109" s="53"/>
      <c r="V109" s="53"/>
      <c r="W109" s="53"/>
    </row>
    <row r="110" spans="1:23" x14ac:dyDescent="0.2">
      <c r="A110" s="53"/>
      <c r="B110" s="53"/>
      <c r="C110" s="53"/>
      <c r="D110" s="53"/>
      <c r="E110" s="53"/>
      <c r="F110" s="53"/>
      <c r="G110" s="53"/>
      <c r="H110" s="5"/>
      <c r="I110" s="56"/>
      <c r="J110" s="5"/>
      <c r="K110" s="57"/>
      <c r="S110" s="5"/>
      <c r="T110" s="53"/>
      <c r="U110" s="53"/>
      <c r="V110" s="53"/>
      <c r="W110" s="53"/>
    </row>
    <row r="111" spans="1:23" x14ac:dyDescent="0.2">
      <c r="A111" s="53"/>
      <c r="B111" s="53"/>
      <c r="C111" s="53"/>
      <c r="D111" s="53"/>
      <c r="E111" s="53"/>
      <c r="F111" s="53"/>
      <c r="G111" s="53"/>
      <c r="H111" s="5"/>
      <c r="I111" s="56"/>
      <c r="J111" s="5"/>
      <c r="K111" s="57"/>
      <c r="S111" s="5"/>
      <c r="T111" s="53"/>
      <c r="U111" s="53"/>
      <c r="V111" s="53"/>
      <c r="W111" s="53"/>
    </row>
    <row r="112" spans="1:23" ht="6.8" customHeight="1" x14ac:dyDescent="0.2">
      <c r="A112" s="53"/>
      <c r="B112" s="53"/>
      <c r="C112" s="53"/>
      <c r="D112" s="53"/>
      <c r="E112" s="53"/>
      <c r="F112" s="53"/>
      <c r="G112" s="53"/>
      <c r="H112" s="5"/>
      <c r="I112" s="56"/>
      <c r="J112" s="5"/>
      <c r="K112" s="57"/>
      <c r="S112" s="5"/>
      <c r="T112" s="53"/>
      <c r="U112" s="53"/>
      <c r="V112" s="53"/>
      <c r="W112" s="53"/>
    </row>
    <row r="113" spans="1:23" ht="8.1999999999999993" customHeight="1" x14ac:dyDescent="0.2">
      <c r="A113" s="53"/>
      <c r="B113" s="53"/>
      <c r="C113" s="53"/>
      <c r="D113" s="53"/>
      <c r="E113" s="53"/>
      <c r="F113" s="53"/>
      <c r="G113" s="53"/>
      <c r="H113" s="5"/>
      <c r="I113" s="56"/>
      <c r="J113" s="5"/>
      <c r="K113" s="57"/>
      <c r="S113" s="5"/>
      <c r="T113" s="53"/>
      <c r="U113" s="53"/>
      <c r="V113" s="53"/>
      <c r="W113" s="53"/>
    </row>
    <row r="114" spans="1:23" x14ac:dyDescent="0.2">
      <c r="A114" s="53"/>
      <c r="B114" s="53"/>
      <c r="C114" s="53"/>
      <c r="D114" s="53"/>
      <c r="E114" s="53"/>
      <c r="F114" s="53"/>
      <c r="G114" s="53"/>
      <c r="H114" s="5"/>
      <c r="I114" s="56"/>
      <c r="J114" s="5"/>
      <c r="K114" s="57"/>
      <c r="S114" s="5"/>
      <c r="T114" s="53"/>
      <c r="U114" s="53"/>
      <c r="V114" s="53"/>
      <c r="W114" s="53"/>
    </row>
    <row r="115" spans="1:23" x14ac:dyDescent="0.2">
      <c r="A115" s="53"/>
      <c r="B115" s="53"/>
      <c r="C115" s="53"/>
      <c r="D115" s="53"/>
      <c r="E115" s="53"/>
      <c r="F115" s="53"/>
      <c r="G115" s="53"/>
      <c r="H115" s="5"/>
      <c r="I115" s="56"/>
      <c r="J115" s="5"/>
      <c r="K115" s="57"/>
      <c r="S115" s="5"/>
      <c r="T115" s="53"/>
      <c r="U115" s="53"/>
      <c r="V115" s="53"/>
      <c r="W115" s="53"/>
    </row>
    <row r="116" spans="1:23" x14ac:dyDescent="0.2">
      <c r="A116" s="53"/>
      <c r="B116" s="53"/>
      <c r="C116" s="53"/>
      <c r="D116" s="53"/>
      <c r="E116" s="53"/>
      <c r="F116" s="53"/>
      <c r="G116" s="53"/>
      <c r="H116" s="5"/>
      <c r="I116" s="56"/>
      <c r="J116" s="5"/>
      <c r="K116" s="57"/>
      <c r="S116" s="5"/>
      <c r="T116" s="53"/>
      <c r="U116" s="53"/>
      <c r="V116" s="53"/>
      <c r="W116" s="53"/>
    </row>
    <row r="117" spans="1:23" x14ac:dyDescent="0.2">
      <c r="A117" s="53"/>
      <c r="B117" s="53"/>
      <c r="C117" s="53"/>
      <c r="D117" s="53"/>
      <c r="E117" s="53"/>
      <c r="F117" s="53"/>
      <c r="G117" s="53"/>
      <c r="H117" s="5"/>
      <c r="I117" s="56"/>
      <c r="J117" s="5"/>
      <c r="K117" s="57"/>
      <c r="S117" s="5"/>
      <c r="T117" s="53"/>
      <c r="U117" s="53"/>
      <c r="V117" s="53"/>
      <c r="W117" s="53"/>
    </row>
    <row r="118" spans="1:23" x14ac:dyDescent="0.2">
      <c r="A118" s="53"/>
      <c r="B118" s="53"/>
      <c r="C118" s="53"/>
      <c r="D118" s="53"/>
      <c r="E118" s="53"/>
      <c r="F118" s="53"/>
      <c r="G118" s="53"/>
      <c r="H118" s="5"/>
      <c r="I118" s="56"/>
      <c r="J118" s="5"/>
      <c r="K118" s="57"/>
      <c r="S118" s="5"/>
      <c r="T118" s="53"/>
      <c r="U118" s="53"/>
      <c r="V118" s="53"/>
      <c r="W118" s="53"/>
    </row>
    <row r="119" spans="1:23" x14ac:dyDescent="0.2">
      <c r="A119" s="53"/>
      <c r="B119" s="53"/>
      <c r="C119" s="53"/>
      <c r="D119" s="53"/>
      <c r="E119" s="53"/>
      <c r="F119" s="53"/>
      <c r="G119" s="53"/>
      <c r="H119" s="5"/>
      <c r="I119" s="56"/>
      <c r="J119" s="5"/>
      <c r="K119" s="57"/>
      <c r="S119" s="5"/>
      <c r="T119" s="53"/>
      <c r="U119" s="53"/>
      <c r="V119" s="53"/>
      <c r="W119" s="53"/>
    </row>
    <row r="120" spans="1:23" x14ac:dyDescent="0.2">
      <c r="A120" s="53"/>
      <c r="B120" s="53"/>
      <c r="C120" s="53"/>
      <c r="D120" s="53"/>
      <c r="E120" s="53"/>
      <c r="F120" s="53"/>
      <c r="G120" s="53"/>
      <c r="H120" s="5"/>
      <c r="I120" s="56"/>
      <c r="J120" s="5"/>
      <c r="K120" s="57"/>
      <c r="S120" s="5"/>
      <c r="T120" s="53"/>
      <c r="U120" s="53"/>
      <c r="V120" s="53"/>
      <c r="W120" s="53"/>
    </row>
    <row r="121" spans="1:23" x14ac:dyDescent="0.2">
      <c r="A121" s="53"/>
      <c r="B121" s="53"/>
      <c r="C121" s="53"/>
      <c r="D121" s="53"/>
      <c r="E121" s="53"/>
      <c r="F121" s="53"/>
      <c r="G121" s="53"/>
      <c r="H121" s="5"/>
      <c r="I121" s="56"/>
      <c r="J121" s="5"/>
      <c r="K121" s="57"/>
      <c r="S121" s="5"/>
      <c r="T121" s="53"/>
      <c r="U121" s="53"/>
      <c r="V121" s="53"/>
      <c r="W121" s="53"/>
    </row>
  </sheetData>
  <mergeCells count="1">
    <mergeCell ref="A3:A4"/>
  </mergeCells>
  <printOptions horizontalCentered="1"/>
  <pageMargins left="0.74803149606299213" right="0.74803149606299213" top="0.98425196850393704" bottom="0.98425196850393704" header="0" footer="0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</vt:lpstr>
      <vt:lpstr>'5'!Área_de_impresión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VIRNA TEJADA</cp:lastModifiedBy>
  <cp:lastPrinted>2021-10-13T13:41:32Z</cp:lastPrinted>
  <dcterms:created xsi:type="dcterms:W3CDTF">2021-07-12T21:23:08Z</dcterms:created>
  <dcterms:modified xsi:type="dcterms:W3CDTF">2022-05-23T15:38:54Z</dcterms:modified>
</cp:coreProperties>
</file>