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ÍN 2018-20\Boletín Balanza de Pagos - Virna\Revisados\"/>
    </mc:Choice>
  </mc:AlternateContent>
  <bookViews>
    <workbookView xWindow="0" yWindow="0" windowWidth="21600" windowHeight="9735"/>
  </bookViews>
  <sheets>
    <sheet name="341-11" sheetId="9" r:id="rId1"/>
  </sheets>
  <definedNames>
    <definedName name="_xlnm.Print_Area" localSheetId="0">'341-11'!$A$1:$D$108</definedName>
    <definedName name="_xlnm.Print_Titles" localSheetId="0">'341-11'!$1:$7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9" i="9" l="1"/>
  <c r="C99" i="9"/>
  <c r="B99" i="9"/>
  <c r="D94" i="9"/>
  <c r="D93" i="9" s="1"/>
  <c r="D92" i="9" s="1"/>
  <c r="C94" i="9"/>
  <c r="B94" i="9"/>
  <c r="C93" i="9"/>
  <c r="C92" i="9" s="1"/>
  <c r="B93" i="9"/>
  <c r="B92" i="9"/>
  <c r="D88" i="9"/>
  <c r="C88" i="9"/>
  <c r="B88" i="9"/>
  <c r="B87" i="9" s="1"/>
  <c r="B86" i="9" s="1"/>
  <c r="B85" i="9" s="1"/>
  <c r="B84" i="9" s="1"/>
  <c r="D87" i="9"/>
  <c r="D86" i="9" s="1"/>
  <c r="D85" i="9" s="1"/>
  <c r="D84" i="9" s="1"/>
  <c r="C87" i="9"/>
  <c r="C86" i="9"/>
  <c r="C85" i="9" s="1"/>
  <c r="C84" i="9" s="1"/>
  <c r="D79" i="9"/>
  <c r="D78" i="9" s="1"/>
  <c r="D72" i="9" s="1"/>
  <c r="D71" i="9" s="1"/>
  <c r="C79" i="9"/>
  <c r="B79" i="9"/>
  <c r="C78" i="9"/>
  <c r="B78" i="9"/>
  <c r="D74" i="9"/>
  <c r="C74" i="9"/>
  <c r="C73" i="9" s="1"/>
  <c r="C72" i="9" s="1"/>
  <c r="C71" i="9" s="1"/>
  <c r="C70" i="9" s="1"/>
  <c r="C69" i="9" s="1"/>
  <c r="C67" i="9" s="1"/>
  <c r="B74" i="9"/>
  <c r="B73" i="9" s="1"/>
  <c r="B72" i="9" s="1"/>
  <c r="B71" i="9" s="1"/>
  <c r="B70" i="9" s="1"/>
  <c r="B69" i="9" s="1"/>
  <c r="B67" i="9" s="1"/>
  <c r="D73" i="9"/>
  <c r="D62" i="9"/>
  <c r="D61" i="9" s="1"/>
  <c r="D58" i="9" s="1"/>
  <c r="D57" i="9" s="1"/>
  <c r="D56" i="9" s="1"/>
  <c r="C62" i="9"/>
  <c r="C59" i="9" s="1"/>
  <c r="B62" i="9"/>
  <c r="B61" i="9"/>
  <c r="B58" i="9" s="1"/>
  <c r="B57" i="9" s="1"/>
  <c r="B56" i="9" s="1"/>
  <c r="D59" i="9"/>
  <c r="B59" i="9"/>
  <c r="D54" i="9"/>
  <c r="C54" i="9"/>
  <c r="B54" i="9"/>
  <c r="B53" i="9" s="1"/>
  <c r="B52" i="9" s="1"/>
  <c r="B51" i="9" s="1"/>
  <c r="B50" i="9" s="1"/>
  <c r="B48" i="9" s="1"/>
  <c r="D53" i="9"/>
  <c r="D52" i="9" s="1"/>
  <c r="D51" i="9" s="1"/>
  <c r="C53" i="9"/>
  <c r="C52" i="9"/>
  <c r="D43" i="9"/>
  <c r="D42" i="9" s="1"/>
  <c r="D36" i="9" s="1"/>
  <c r="D34" i="9" s="1"/>
  <c r="C43" i="9"/>
  <c r="C42" i="9" s="1"/>
  <c r="C36" i="9" s="1"/>
  <c r="C34" i="9" s="1"/>
  <c r="B43" i="9"/>
  <c r="B42" i="9"/>
  <c r="D37" i="9"/>
  <c r="C37" i="9"/>
  <c r="B37" i="9"/>
  <c r="B36" i="9" s="1"/>
  <c r="B34" i="9" s="1"/>
  <c r="D32" i="9"/>
  <c r="C32" i="9"/>
  <c r="C31" i="9" s="1"/>
  <c r="C30" i="9" s="1"/>
  <c r="C29" i="9" s="1"/>
  <c r="B32" i="9"/>
  <c r="B31" i="9" s="1"/>
  <c r="B30" i="9" s="1"/>
  <c r="B29" i="9" s="1"/>
  <c r="D31" i="9"/>
  <c r="D30" i="9"/>
  <c r="D29" i="9" s="1"/>
  <c r="D25" i="9"/>
  <c r="D22" i="9" s="1"/>
  <c r="C25" i="9"/>
  <c r="B25" i="9"/>
  <c r="C22" i="9"/>
  <c r="B22" i="9"/>
  <c r="D15" i="9"/>
  <c r="D13" i="9" s="1"/>
  <c r="D12" i="9" s="1"/>
  <c r="C15" i="9"/>
  <c r="C13" i="9" s="1"/>
  <c r="C12" i="9" s="1"/>
  <c r="B15" i="9"/>
  <c r="B13" i="9"/>
  <c r="B12" i="9" s="1"/>
  <c r="C10" i="9"/>
  <c r="B26" i="9" l="1"/>
  <c r="B27" i="9"/>
  <c r="D10" i="9"/>
  <c r="D9" i="9" s="1"/>
  <c r="D8" i="9" s="1"/>
  <c r="D27" i="9"/>
  <c r="D26" i="9"/>
  <c r="D23" i="9" s="1"/>
  <c r="D11" i="9" s="1"/>
  <c r="C51" i="9"/>
  <c r="C50" i="9" s="1"/>
  <c r="C48" i="9" s="1"/>
  <c r="D70" i="9"/>
  <c r="D69" i="9" s="1"/>
  <c r="D67" i="9" s="1"/>
  <c r="D50" i="9" s="1"/>
  <c r="D48" i="9" s="1"/>
  <c r="C26" i="9"/>
  <c r="C27" i="9"/>
  <c r="D24" i="9"/>
  <c r="B10" i="9"/>
  <c r="C61" i="9"/>
  <c r="C58" i="9" s="1"/>
  <c r="C57" i="9" s="1"/>
  <c r="C56" i="9" s="1"/>
  <c r="D103" i="9" l="1"/>
  <c r="C23" i="9"/>
  <c r="C24" i="9"/>
  <c r="D21" i="9"/>
  <c r="B24" i="9"/>
  <c r="B23" i="9"/>
  <c r="B11" i="9" l="1"/>
  <c r="B9" i="9" s="1"/>
  <c r="B8" i="9" s="1"/>
  <c r="B103" i="9" s="1"/>
  <c r="B21" i="9"/>
  <c r="C21" i="9"/>
  <c r="C11" i="9"/>
  <c r="C9" i="9" s="1"/>
  <c r="C8" i="9" s="1"/>
  <c r="C103" i="9" s="1"/>
</calcChain>
</file>

<file path=xl/sharedStrings.xml><?xml version="1.0" encoding="utf-8"?>
<sst xmlns="http://schemas.openxmlformats.org/spreadsheetml/2006/main" count="107" uniqueCount="75">
  <si>
    <t xml:space="preserve">Cuadro 11.  IMPACTO DE LA DEUDA PÚBLICA EXTERNA, SOBRE LA BALANZA DE PAGOS </t>
  </si>
  <si>
    <t>Partida</t>
  </si>
  <si>
    <t>(en millones de balboas)</t>
  </si>
  <si>
    <t>crédito</t>
  </si>
  <si>
    <t>débito</t>
  </si>
  <si>
    <t>0.0 Cuando la cantidad es menor a la mitad de la unidad o fracción decimal adoptada para la expresión del dato.</t>
  </si>
  <si>
    <t>(P) Cifras preliminares.</t>
  </si>
  <si>
    <t>Impacto de la deuda pública externa</t>
  </si>
  <si>
    <t>2018 (P)</t>
  </si>
  <si>
    <t xml:space="preserve">  I.  Cuenta corriente</t>
  </si>
  <si>
    <t>Servicios y renta</t>
  </si>
  <si>
    <t>B.  Servicios</t>
  </si>
  <si>
    <t>6.  Servicios financieros (salvo los de seguros)</t>
  </si>
  <si>
    <t>Comisiones devengadas y pagadas por el Gobierno Central</t>
  </si>
  <si>
    <t>Comisiones devengadas y pagadas por las Entidades Descentralizadas</t>
  </si>
  <si>
    <t>Comisiones devengadas y no pagadas por el Gobierno Central</t>
  </si>
  <si>
    <t>Comisiones devengadas y no pagadas por las Entidades Descentralizadas</t>
  </si>
  <si>
    <t>Otros gastos del Gobierno asociados a la deuda externa</t>
  </si>
  <si>
    <t>C.  Renta</t>
  </si>
  <si>
    <t>2.  Renta de la inversión</t>
  </si>
  <si>
    <t>2.2  Inversión de cartera</t>
  </si>
  <si>
    <t>2.2.2  Renta procedente de la deuda (intereses)</t>
  </si>
  <si>
    <t>2.2.2.1  Bonos y pagarés</t>
  </si>
  <si>
    <t>2.2.2.1.2  Gobierno general</t>
  </si>
  <si>
    <t>Otros intereses devengados y pagados</t>
  </si>
  <si>
    <t>2.3  Otra inversión</t>
  </si>
  <si>
    <t>2.3.2  Gobierno general</t>
  </si>
  <si>
    <t>Intereses devengados y pagados - Multilaterales</t>
  </si>
  <si>
    <t>Intereses devengados y pagados - Banca y proveedores</t>
  </si>
  <si>
    <t>Intereses devengados y no pagados</t>
  </si>
  <si>
    <t>2.3.4  Otros sectores</t>
  </si>
  <si>
    <t>Intereses pagados por las Entidades descentralizadas</t>
  </si>
  <si>
    <t>Intereses devengados y pagados - Bilaterales oficiales</t>
  </si>
  <si>
    <t xml:space="preserve"> II.  Cuenta de capital y financiera</t>
  </si>
  <si>
    <t>A.  Cuenta de capital</t>
  </si>
  <si>
    <t>B.  Cuenta financiera</t>
  </si>
  <si>
    <t>2.  Inversión de cartera</t>
  </si>
  <si>
    <t>2.1  Activos</t>
  </si>
  <si>
    <t>2.1.2  Títulos de deuda</t>
  </si>
  <si>
    <t>2.1.2.1  Bonos y pagarés</t>
  </si>
  <si>
    <t>Gobierno general</t>
  </si>
  <si>
    <t>2.2  Pasivos</t>
  </si>
  <si>
    <t>2.2.2  Títulos de deuda</t>
  </si>
  <si>
    <t>Otros</t>
  </si>
  <si>
    <t>Emisiones del Gobierno</t>
  </si>
  <si>
    <t>Amortizaciones pagadas</t>
  </si>
  <si>
    <t>Amortizaciones devengadas y no pagadas</t>
  </si>
  <si>
    <t>3.  Otra inversión</t>
  </si>
  <si>
    <t>3.1  Activos</t>
  </si>
  <si>
    <t>3.2  Pasivos</t>
  </si>
  <si>
    <t>3.2.2  Préstamos</t>
  </si>
  <si>
    <t>3.2.2.2  Gobierno general</t>
  </si>
  <si>
    <t>A largo plazo</t>
  </si>
  <si>
    <t>Giros</t>
  </si>
  <si>
    <t>Multilaterales</t>
  </si>
  <si>
    <t>Bilaterales oficiales</t>
  </si>
  <si>
    <t>Banca comercial y proveedores diversos</t>
  </si>
  <si>
    <t>Reembolsos de préstamos recibidos</t>
  </si>
  <si>
    <t>Reembolsos devengados y no pagados</t>
  </si>
  <si>
    <t>3.2.2.4  Otros sectores</t>
  </si>
  <si>
    <t>Reembolsos</t>
  </si>
  <si>
    <t>Entidades Descentralizadas</t>
  </si>
  <si>
    <t>Reembolso devengado y no pagado</t>
  </si>
  <si>
    <t>3.2.4  Otros pasivos</t>
  </si>
  <si>
    <t>3.2.4.1  Autoridades monetarias</t>
  </si>
  <si>
    <t>3.2.4.2  Gobierno general</t>
  </si>
  <si>
    <t>3.2.4.4  Otros sectores</t>
  </si>
  <si>
    <t>III.  Errores y omisiones netos</t>
  </si>
  <si>
    <t>2019 (P)</t>
  </si>
  <si>
    <t>B.  Cuenta financiera: (Continuación)</t>
  </si>
  <si>
    <t>DE PANAMÁ, SEGÚN PARTIDA: AÑOS 2018-20</t>
  </si>
  <si>
    <t>2020 (P)</t>
  </si>
  <si>
    <t>Autoridades monetarias</t>
  </si>
  <si>
    <t>Emisiones</t>
  </si>
  <si>
    <t>NOTA: La diferencia que se observa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</si>
</sst>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164" fontId="2" fillId="0" borderId="4" xfId="0" applyNumberFormat="1" applyFont="1" applyFill="1" applyBorder="1" applyAlignment="1" applyProtection="1">
      <alignment horizontal="right"/>
    </xf>
    <xf numFmtId="164" fontId="2" fillId="0" borderId="11" xfId="0" applyNumberFormat="1" applyFont="1" applyFill="1" applyBorder="1" applyAlignment="1" applyProtection="1"/>
    <xf numFmtId="164" fontId="2" fillId="0" borderId="12" xfId="0" applyNumberFormat="1" applyFont="1" applyFill="1" applyBorder="1" applyAlignment="1" applyProtection="1"/>
    <xf numFmtId="164" fontId="2" fillId="3" borderId="4" xfId="0" applyNumberFormat="1" applyFont="1" applyFill="1" applyBorder="1" applyAlignment="1" applyProtection="1">
      <alignment horizontal="left" indent="8"/>
    </xf>
    <xf numFmtId="164" fontId="2" fillId="3" borderId="4" xfId="0" applyNumberFormat="1" applyFont="1" applyFill="1" applyBorder="1" applyAlignment="1" applyProtection="1">
      <alignment horizontal="left" indent="5"/>
    </xf>
    <xf numFmtId="164" fontId="2" fillId="3" borderId="4" xfId="0" applyNumberFormat="1" applyFont="1" applyFill="1" applyBorder="1" applyAlignment="1" applyProtection="1">
      <alignment horizontal="left" indent="7"/>
    </xf>
    <xf numFmtId="164" fontId="2" fillId="3" borderId="4" xfId="0" applyNumberFormat="1" applyFont="1" applyFill="1" applyBorder="1" applyAlignment="1" applyProtection="1">
      <alignment horizontal="left" indent="14"/>
    </xf>
    <xf numFmtId="164" fontId="2" fillId="3" borderId="4" xfId="0" applyNumberFormat="1" applyFont="1" applyFill="1" applyBorder="1" applyAlignment="1" applyProtection="1">
      <alignment horizontal="left" indent="10"/>
    </xf>
    <xf numFmtId="164" fontId="2" fillId="3" borderId="4" xfId="0" applyNumberFormat="1" applyFont="1" applyFill="1" applyBorder="1" applyAlignment="1" applyProtection="1">
      <alignment horizontal="left" indent="15"/>
    </xf>
    <xf numFmtId="164" fontId="2" fillId="3" borderId="4" xfId="0" applyNumberFormat="1" applyFont="1" applyFill="1" applyBorder="1" applyAlignment="1" applyProtection="1">
      <alignment horizontal="left" indent="16"/>
    </xf>
    <xf numFmtId="164" fontId="2" fillId="3" borderId="4" xfId="0" applyNumberFormat="1" applyFont="1" applyFill="1" applyBorder="1" applyAlignment="1" applyProtection="1">
      <alignment horizontal="left" indent="19"/>
    </xf>
    <xf numFmtId="164" fontId="2" fillId="3" borderId="4" xfId="0" applyNumberFormat="1" applyFont="1" applyFill="1" applyBorder="1" applyAlignment="1" applyProtection="1">
      <alignment horizontal="left" indent="20"/>
    </xf>
    <xf numFmtId="164" fontId="2" fillId="3" borderId="4" xfId="0" applyNumberFormat="1" applyFont="1" applyFill="1" applyBorder="1" applyAlignment="1" applyProtection="1">
      <alignment horizontal="left" indent="21"/>
    </xf>
    <xf numFmtId="164" fontId="2" fillId="3" borderId="4" xfId="0" applyNumberFormat="1" applyFont="1" applyFill="1" applyBorder="1" applyAlignment="1" applyProtection="1">
      <alignment horizontal="left" indent="22"/>
    </xf>
    <xf numFmtId="164" fontId="2" fillId="3" borderId="4" xfId="0" applyNumberFormat="1" applyFont="1" applyFill="1" applyBorder="1" applyAlignment="1" applyProtection="1">
      <alignment horizontal="left" indent="23"/>
    </xf>
    <xf numFmtId="164" fontId="2" fillId="3" borderId="4" xfId="0" applyNumberFormat="1" applyFont="1" applyFill="1" applyBorder="1" applyAlignment="1" applyProtection="1">
      <alignment horizontal="left" indent="24"/>
    </xf>
    <xf numFmtId="164" fontId="2" fillId="3" borderId="4" xfId="0" applyNumberFormat="1" applyFont="1" applyFill="1" applyBorder="1" applyAlignment="1" applyProtection="1">
      <alignment horizontal="left" indent="26"/>
    </xf>
    <xf numFmtId="164" fontId="2" fillId="3" borderId="4" xfId="0" applyNumberFormat="1" applyFont="1" applyFill="1" applyBorder="1" applyAlignment="1" applyProtection="1">
      <alignment horizontal="left" indent="3"/>
    </xf>
    <xf numFmtId="0" fontId="2" fillId="0" borderId="1" xfId="0" applyNumberFormat="1" applyFont="1" applyFill="1" applyBorder="1" applyAlignment="1" applyProtection="1"/>
    <xf numFmtId="0" fontId="2" fillId="0" borderId="10" xfId="0" applyFont="1" applyBorder="1"/>
    <xf numFmtId="0" fontId="2" fillId="0" borderId="2" xfId="0" applyFont="1" applyBorder="1"/>
    <xf numFmtId="0" fontId="2" fillId="0" borderId="0" xfId="0" applyFont="1" applyFill="1" applyBorder="1" applyProtection="1"/>
    <xf numFmtId="0" fontId="2" fillId="0" borderId="13" xfId="0" applyNumberFormat="1" applyFont="1" applyFill="1" applyBorder="1"/>
    <xf numFmtId="0" fontId="2" fillId="0" borderId="5" xfId="0" applyNumberFormat="1" applyFont="1" applyFill="1" applyBorder="1"/>
    <xf numFmtId="0" fontId="2" fillId="0" borderId="7" xfId="0" applyNumberFormat="1" applyFont="1" applyFill="1" applyBorder="1" applyAlignment="1" applyProtection="1"/>
    <xf numFmtId="0" fontId="2" fillId="4" borderId="0" xfId="0" applyNumberFormat="1" applyFont="1" applyFill="1" applyBorder="1"/>
    <xf numFmtId="164" fontId="2" fillId="3" borderId="4" xfId="0" applyNumberFormat="1" applyFont="1" applyFill="1" applyBorder="1" applyAlignment="1" applyProtection="1">
      <alignment horizontal="left"/>
    </xf>
    <xf numFmtId="0" fontId="2" fillId="0" borderId="0" xfId="0" applyFont="1"/>
    <xf numFmtId="164" fontId="1" fillId="0" borderId="11" xfId="0" applyNumberFormat="1" applyFont="1" applyFill="1" applyBorder="1" applyAlignment="1" applyProtection="1"/>
    <xf numFmtId="164" fontId="1" fillId="0" borderId="12" xfId="0" applyNumberFormat="1" applyFont="1" applyFill="1" applyBorder="1" applyAlignment="1" applyProtection="1"/>
    <xf numFmtId="164" fontId="3" fillId="0" borderId="11" xfId="0" applyNumberFormat="1" applyFont="1" applyFill="1" applyBorder="1" applyAlignment="1" applyProtection="1"/>
    <xf numFmtId="164" fontId="3" fillId="0" borderId="12" xfId="0" applyNumberFormat="1" applyFont="1" applyFill="1" applyBorder="1" applyAlignment="1" applyProtection="1"/>
    <xf numFmtId="0" fontId="2" fillId="0" borderId="0" xfId="0" applyFont="1" applyFill="1"/>
    <xf numFmtId="0" fontId="1" fillId="0" borderId="0" xfId="0" applyFont="1" applyBorder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8"/>
  <sheetViews>
    <sheetView showGridLines="0"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D1"/>
    </sheetView>
  </sheetViews>
  <sheetFormatPr baseColWidth="10" defaultRowHeight="12.75" customHeight="1" x14ac:dyDescent="0.2"/>
  <cols>
    <col min="1" max="1" width="75.28515625" style="30" customWidth="1"/>
    <col min="2" max="4" width="12.7109375" style="30" customWidth="1"/>
    <col min="5" max="16384" width="11.42578125" style="30"/>
  </cols>
  <sheetData>
    <row r="1" spans="1:4" ht="12.75" customHeight="1" x14ac:dyDescent="0.2">
      <c r="A1" s="36" t="s">
        <v>0</v>
      </c>
      <c r="B1" s="36"/>
      <c r="C1" s="36"/>
      <c r="D1" s="36"/>
    </row>
    <row r="2" spans="1:4" ht="12.75" customHeight="1" x14ac:dyDescent="0.2">
      <c r="A2" s="36" t="s">
        <v>70</v>
      </c>
      <c r="B2" s="36"/>
      <c r="C2" s="36"/>
      <c r="D2" s="36"/>
    </row>
    <row r="3" spans="1:4" ht="6" customHeight="1" x14ac:dyDescent="0.2"/>
    <row r="4" spans="1:4" ht="12.75" customHeight="1" x14ac:dyDescent="0.2">
      <c r="A4" s="37" t="s">
        <v>1</v>
      </c>
      <c r="B4" s="40" t="s">
        <v>7</v>
      </c>
      <c r="C4" s="41"/>
      <c r="D4" s="41"/>
    </row>
    <row r="5" spans="1:4" ht="12.75" customHeight="1" x14ac:dyDescent="0.2">
      <c r="A5" s="38"/>
      <c r="B5" s="42" t="s">
        <v>2</v>
      </c>
      <c r="C5" s="43"/>
      <c r="D5" s="43"/>
    </row>
    <row r="6" spans="1:4" ht="12.75" customHeight="1" x14ac:dyDescent="0.2">
      <c r="A6" s="39"/>
      <c r="B6" s="1" t="s">
        <v>8</v>
      </c>
      <c r="C6" s="1" t="s">
        <v>68</v>
      </c>
      <c r="D6" s="2" t="s">
        <v>71</v>
      </c>
    </row>
    <row r="7" spans="1:4" ht="6" customHeight="1" x14ac:dyDescent="0.2">
      <c r="A7" s="21"/>
      <c r="B7" s="22"/>
      <c r="C7" s="22"/>
      <c r="D7" s="23"/>
    </row>
    <row r="8" spans="1:4" ht="15" customHeight="1" x14ac:dyDescent="0.2">
      <c r="A8" s="29" t="s">
        <v>9</v>
      </c>
      <c r="B8" s="31">
        <f>SUM(B9)</f>
        <v>-943.03993200000002</v>
      </c>
      <c r="C8" s="31">
        <f t="shared" ref="C8:D8" si="0">SUM(C9)</f>
        <v>-1039.8217440000001</v>
      </c>
      <c r="D8" s="32">
        <f t="shared" si="0"/>
        <v>-1153.6105000000002</v>
      </c>
    </row>
    <row r="9" spans="1:4" ht="14.1" customHeight="1" x14ac:dyDescent="0.2">
      <c r="A9" s="7" t="s">
        <v>10</v>
      </c>
      <c r="B9" s="33">
        <f>SUM(B10:B11)</f>
        <v>-943.03993200000002</v>
      </c>
      <c r="C9" s="33">
        <f t="shared" ref="C9:D9" si="1">SUM(C10:C11)</f>
        <v>-1039.8217440000001</v>
      </c>
      <c r="D9" s="34">
        <f t="shared" si="1"/>
        <v>-1153.6105000000002</v>
      </c>
    </row>
    <row r="10" spans="1:4" ht="12.75" customHeight="1" x14ac:dyDescent="0.2">
      <c r="A10" s="3" t="s">
        <v>3</v>
      </c>
      <c r="B10" s="4">
        <f>SUM(B14+B22)</f>
        <v>0</v>
      </c>
      <c r="C10" s="4">
        <f t="shared" ref="C10:D11" si="2">SUM(C14+C22)</f>
        <v>0</v>
      </c>
      <c r="D10" s="5">
        <f t="shared" si="2"/>
        <v>0</v>
      </c>
    </row>
    <row r="11" spans="1:4" ht="12.75" customHeight="1" x14ac:dyDescent="0.2">
      <c r="A11" s="3" t="s">
        <v>4</v>
      </c>
      <c r="B11" s="4">
        <f>SUM(B15+B23)</f>
        <v>-943.03993200000002</v>
      </c>
      <c r="C11" s="4">
        <f t="shared" si="2"/>
        <v>-1039.8217440000001</v>
      </c>
      <c r="D11" s="5">
        <f t="shared" si="2"/>
        <v>-1153.6105000000002</v>
      </c>
    </row>
    <row r="12" spans="1:4" ht="14.1" customHeight="1" x14ac:dyDescent="0.2">
      <c r="A12" s="20" t="s">
        <v>11</v>
      </c>
      <c r="B12" s="31">
        <f>SUM(B13)</f>
        <v>-12.122606000000001</v>
      </c>
      <c r="C12" s="31">
        <f t="shared" ref="C12:D12" si="3">SUM(C13)</f>
        <v>-17.465544000000001</v>
      </c>
      <c r="D12" s="32">
        <f t="shared" si="3"/>
        <v>-26.0168</v>
      </c>
    </row>
    <row r="13" spans="1:4" ht="14.1" customHeight="1" x14ac:dyDescent="0.2">
      <c r="A13" s="7" t="s">
        <v>12</v>
      </c>
      <c r="B13" s="33">
        <f>SUM(B14:B15)</f>
        <v>-12.122606000000001</v>
      </c>
      <c r="C13" s="33">
        <f t="shared" ref="C13:D13" si="4">SUM(C14:C15)</f>
        <v>-17.465544000000001</v>
      </c>
      <c r="D13" s="34">
        <f t="shared" si="4"/>
        <v>-26.0168</v>
      </c>
    </row>
    <row r="14" spans="1:4" ht="12.75" customHeight="1" x14ac:dyDescent="0.2">
      <c r="A14" s="3" t="s">
        <v>3</v>
      </c>
      <c r="B14" s="4">
        <v>0</v>
      </c>
      <c r="C14" s="4">
        <v>0</v>
      </c>
      <c r="D14" s="5">
        <v>0</v>
      </c>
    </row>
    <row r="15" spans="1:4" ht="12.75" customHeight="1" x14ac:dyDescent="0.2">
      <c r="A15" s="3" t="s">
        <v>4</v>
      </c>
      <c r="B15" s="4">
        <f>SUM(B16:B20)</f>
        <v>-12.122606000000001</v>
      </c>
      <c r="C15" s="4">
        <f t="shared" ref="C15:D15" si="5">SUM(C16:C20)</f>
        <v>-17.465544000000001</v>
      </c>
      <c r="D15" s="5">
        <f t="shared" si="5"/>
        <v>-26.0168</v>
      </c>
    </row>
    <row r="16" spans="1:4" ht="12.75" customHeight="1" x14ac:dyDescent="0.2">
      <c r="A16" s="6" t="s">
        <v>13</v>
      </c>
      <c r="B16" s="4">
        <v>-12.122606000000001</v>
      </c>
      <c r="C16" s="4">
        <v>-17.465544000000001</v>
      </c>
      <c r="D16" s="5">
        <v>-26.0168</v>
      </c>
    </row>
    <row r="17" spans="1:4" ht="12.75" customHeight="1" x14ac:dyDescent="0.2">
      <c r="A17" s="6" t="s">
        <v>14</v>
      </c>
      <c r="B17" s="4">
        <v>0</v>
      </c>
      <c r="C17" s="4">
        <v>0</v>
      </c>
      <c r="D17" s="5">
        <v>0</v>
      </c>
    </row>
    <row r="18" spans="1:4" ht="12.75" customHeight="1" x14ac:dyDescent="0.2">
      <c r="A18" s="6" t="s">
        <v>15</v>
      </c>
      <c r="B18" s="4">
        <v>0</v>
      </c>
      <c r="C18" s="4">
        <v>0</v>
      </c>
      <c r="D18" s="5">
        <v>0</v>
      </c>
    </row>
    <row r="19" spans="1:4" ht="12.75" customHeight="1" x14ac:dyDescent="0.2">
      <c r="A19" s="6" t="s">
        <v>16</v>
      </c>
      <c r="B19" s="4">
        <v>0</v>
      </c>
      <c r="C19" s="4">
        <v>0</v>
      </c>
      <c r="D19" s="5">
        <v>0</v>
      </c>
    </row>
    <row r="20" spans="1:4" ht="12.75" customHeight="1" x14ac:dyDescent="0.2">
      <c r="A20" s="6" t="s">
        <v>17</v>
      </c>
      <c r="B20" s="4">
        <v>0</v>
      </c>
      <c r="C20" s="4">
        <v>0</v>
      </c>
      <c r="D20" s="5">
        <v>0</v>
      </c>
    </row>
    <row r="21" spans="1:4" ht="14.1" customHeight="1" x14ac:dyDescent="0.2">
      <c r="A21" s="20" t="s">
        <v>18</v>
      </c>
      <c r="B21" s="31">
        <f>SUM(B22:B23)</f>
        <v>-930.917326</v>
      </c>
      <c r="C21" s="31">
        <f t="shared" ref="C21:D21" si="6">SUM(C22:C23)</f>
        <v>-1022.3562000000001</v>
      </c>
      <c r="D21" s="32">
        <f t="shared" si="6"/>
        <v>-1127.5937000000001</v>
      </c>
    </row>
    <row r="22" spans="1:4" ht="12.75" customHeight="1" x14ac:dyDescent="0.2">
      <c r="A22" s="3" t="s">
        <v>3</v>
      </c>
      <c r="B22" s="4">
        <f>SUM(B25)</f>
        <v>0</v>
      </c>
      <c r="C22" s="4">
        <f t="shared" ref="C22:D23" si="7">SUM(C25)</f>
        <v>0</v>
      </c>
      <c r="D22" s="5">
        <f t="shared" si="7"/>
        <v>0</v>
      </c>
    </row>
    <row r="23" spans="1:4" ht="12.75" customHeight="1" x14ac:dyDescent="0.2">
      <c r="A23" s="3" t="s">
        <v>4</v>
      </c>
      <c r="B23" s="4">
        <f>SUM(B26)</f>
        <v>-930.917326</v>
      </c>
      <c r="C23" s="4">
        <f t="shared" si="7"/>
        <v>-1022.3562000000001</v>
      </c>
      <c r="D23" s="5">
        <f t="shared" si="7"/>
        <v>-1127.5937000000001</v>
      </c>
    </row>
    <row r="24" spans="1:4" ht="14.1" customHeight="1" x14ac:dyDescent="0.2">
      <c r="A24" s="7" t="s">
        <v>19</v>
      </c>
      <c r="B24" s="33">
        <f>SUM(B25:B26)</f>
        <v>-930.917326</v>
      </c>
      <c r="C24" s="33">
        <f t="shared" ref="C24:D24" si="8">SUM(C25:C26)</f>
        <v>-1022.3562000000001</v>
      </c>
      <c r="D24" s="34">
        <f t="shared" si="8"/>
        <v>-1127.5937000000001</v>
      </c>
    </row>
    <row r="25" spans="1:4" ht="12.75" customHeight="1" x14ac:dyDescent="0.2">
      <c r="A25" s="3" t="s">
        <v>3</v>
      </c>
      <c r="B25" s="4">
        <f>SUM(B28+B35)</f>
        <v>0</v>
      </c>
      <c r="C25" s="4">
        <f t="shared" ref="C25:D26" si="9">SUM(C28+C35)</f>
        <v>0</v>
      </c>
      <c r="D25" s="5">
        <f t="shared" si="9"/>
        <v>0</v>
      </c>
    </row>
    <row r="26" spans="1:4" ht="12.75" customHeight="1" x14ac:dyDescent="0.2">
      <c r="A26" s="3" t="s">
        <v>4</v>
      </c>
      <c r="B26" s="4">
        <f>SUM(B29+B36)</f>
        <v>-930.917326</v>
      </c>
      <c r="C26" s="4">
        <f t="shared" si="9"/>
        <v>-1022.3562000000001</v>
      </c>
      <c r="D26" s="5">
        <f t="shared" si="9"/>
        <v>-1127.5937000000001</v>
      </c>
    </row>
    <row r="27" spans="1:4" ht="14.1" customHeight="1" x14ac:dyDescent="0.2">
      <c r="A27" s="8" t="s">
        <v>20</v>
      </c>
      <c r="B27" s="33">
        <f>SUM(B28:B29)</f>
        <v>-736.27332699999999</v>
      </c>
      <c r="C27" s="33">
        <f t="shared" ref="C27:D27" si="10">SUM(C28:C29)</f>
        <v>-788.17020000000002</v>
      </c>
      <c r="D27" s="34">
        <f t="shared" si="10"/>
        <v>-933.76750000000004</v>
      </c>
    </row>
    <row r="28" spans="1:4" ht="12.75" customHeight="1" x14ac:dyDescent="0.2">
      <c r="A28" s="3" t="s">
        <v>3</v>
      </c>
      <c r="B28" s="4">
        <v>0</v>
      </c>
      <c r="C28" s="4">
        <v>0</v>
      </c>
      <c r="D28" s="5">
        <v>0</v>
      </c>
    </row>
    <row r="29" spans="1:4" ht="12.75" customHeight="1" x14ac:dyDescent="0.2">
      <c r="A29" s="3" t="s">
        <v>4</v>
      </c>
      <c r="B29" s="4">
        <f>SUM(B30)</f>
        <v>-736.27332699999999</v>
      </c>
      <c r="C29" s="4">
        <f t="shared" ref="C29:D32" si="11">SUM(C30)</f>
        <v>-788.17020000000002</v>
      </c>
      <c r="D29" s="5">
        <f t="shared" si="11"/>
        <v>-933.76750000000004</v>
      </c>
    </row>
    <row r="30" spans="1:4" ht="14.1" customHeight="1" x14ac:dyDescent="0.2">
      <c r="A30" s="10" t="s">
        <v>21</v>
      </c>
      <c r="B30" s="4">
        <f>SUM(B31)</f>
        <v>-736.27332699999999</v>
      </c>
      <c r="C30" s="4">
        <f t="shared" si="11"/>
        <v>-788.17020000000002</v>
      </c>
      <c r="D30" s="5">
        <f t="shared" si="11"/>
        <v>-933.76750000000004</v>
      </c>
    </row>
    <row r="31" spans="1:4" ht="12.75" customHeight="1" x14ac:dyDescent="0.2">
      <c r="A31" s="9" t="s">
        <v>22</v>
      </c>
      <c r="B31" s="4">
        <f>SUM(B32)</f>
        <v>-736.27332699999999</v>
      </c>
      <c r="C31" s="4">
        <f t="shared" si="11"/>
        <v>-788.17020000000002</v>
      </c>
      <c r="D31" s="5">
        <f t="shared" si="11"/>
        <v>-933.76750000000004</v>
      </c>
    </row>
    <row r="32" spans="1:4" ht="12.75" customHeight="1" x14ac:dyDescent="0.2">
      <c r="A32" s="13" t="s">
        <v>23</v>
      </c>
      <c r="B32" s="4">
        <f>SUM(B33)</f>
        <v>-736.27332699999999</v>
      </c>
      <c r="C32" s="4">
        <f t="shared" si="11"/>
        <v>-788.17020000000002</v>
      </c>
      <c r="D32" s="5">
        <f t="shared" si="11"/>
        <v>-933.76750000000004</v>
      </c>
    </row>
    <row r="33" spans="1:4" ht="12.75" customHeight="1" x14ac:dyDescent="0.2">
      <c r="A33" s="19" t="s">
        <v>24</v>
      </c>
      <c r="B33" s="4">
        <v>-736.27332699999999</v>
      </c>
      <c r="C33" s="4">
        <v>-788.17020000000002</v>
      </c>
      <c r="D33" s="5">
        <v>-933.76750000000004</v>
      </c>
    </row>
    <row r="34" spans="1:4" ht="14.1" customHeight="1" x14ac:dyDescent="0.2">
      <c r="A34" s="8" t="s">
        <v>25</v>
      </c>
      <c r="B34" s="33">
        <f>SUM(B35:B36)</f>
        <v>-194.64399900000001</v>
      </c>
      <c r="C34" s="33">
        <f t="shared" ref="C34:D34" si="12">SUM(C35:C36)</f>
        <v>-234.18600000000001</v>
      </c>
      <c r="D34" s="34">
        <f t="shared" si="12"/>
        <v>-193.82620000000003</v>
      </c>
    </row>
    <row r="35" spans="1:4" ht="12.75" customHeight="1" x14ac:dyDescent="0.2">
      <c r="A35" s="3" t="s">
        <v>3</v>
      </c>
      <c r="B35" s="4">
        <v>0</v>
      </c>
      <c r="C35" s="4">
        <v>0</v>
      </c>
      <c r="D35" s="5">
        <v>0</v>
      </c>
    </row>
    <row r="36" spans="1:4" ht="12.75" customHeight="1" x14ac:dyDescent="0.2">
      <c r="A36" s="3" t="s">
        <v>4</v>
      </c>
      <c r="B36" s="4">
        <f>SUM(B37+B42)</f>
        <v>-194.64399900000001</v>
      </c>
      <c r="C36" s="4">
        <f t="shared" ref="C36:D36" si="13">SUM(C37+C42)</f>
        <v>-234.18600000000001</v>
      </c>
      <c r="D36" s="5">
        <f t="shared" si="13"/>
        <v>-193.82620000000003</v>
      </c>
    </row>
    <row r="37" spans="1:4" ht="14.1" customHeight="1" x14ac:dyDescent="0.2">
      <c r="A37" s="10" t="s">
        <v>26</v>
      </c>
      <c r="B37" s="4">
        <f>SUM(B38:B41)</f>
        <v>-194.003061</v>
      </c>
      <c r="C37" s="4">
        <f t="shared" ref="C37:D37" si="14">SUM(C38:C41)</f>
        <v>-233.4905</v>
      </c>
      <c r="D37" s="5">
        <f t="shared" si="14"/>
        <v>-193.26260000000002</v>
      </c>
    </row>
    <row r="38" spans="1:4" ht="12.75" customHeight="1" x14ac:dyDescent="0.2">
      <c r="A38" s="11" t="s">
        <v>27</v>
      </c>
      <c r="B38" s="4">
        <v>-171.044184</v>
      </c>
      <c r="C38" s="4">
        <v>-212.52429999999998</v>
      </c>
      <c r="D38" s="5">
        <v>-179.60140000000001</v>
      </c>
    </row>
    <row r="39" spans="1:4" ht="12.75" customHeight="1" x14ac:dyDescent="0.2">
      <c r="A39" s="11" t="s">
        <v>32</v>
      </c>
      <c r="B39" s="4">
        <v>-2.6250010000000001</v>
      </c>
      <c r="C39" s="4">
        <v>-2.4367000000000001</v>
      </c>
      <c r="D39" s="5">
        <v>-2.2706999999999997</v>
      </c>
    </row>
    <row r="40" spans="1:4" ht="12.75" customHeight="1" x14ac:dyDescent="0.2">
      <c r="A40" s="11" t="s">
        <v>28</v>
      </c>
      <c r="B40" s="4">
        <v>-20.333876</v>
      </c>
      <c r="C40" s="4">
        <v>-18.529499999999999</v>
      </c>
      <c r="D40" s="5">
        <v>-11.390499999999999</v>
      </c>
    </row>
    <row r="41" spans="1:4" ht="12.75" customHeight="1" x14ac:dyDescent="0.2">
      <c r="A41" s="11" t="s">
        <v>29</v>
      </c>
      <c r="B41" s="4">
        <v>0</v>
      </c>
      <c r="C41" s="4">
        <v>0</v>
      </c>
      <c r="D41" s="5">
        <v>0</v>
      </c>
    </row>
    <row r="42" spans="1:4" ht="14.1" customHeight="1" x14ac:dyDescent="0.2">
      <c r="A42" s="10" t="s">
        <v>30</v>
      </c>
      <c r="B42" s="4">
        <f>SUM(B43)</f>
        <v>-0.64093800000000001</v>
      </c>
      <c r="C42" s="4">
        <f t="shared" ref="C42:D42" si="15">SUM(C43)</f>
        <v>-0.69550000000000001</v>
      </c>
      <c r="D42" s="5">
        <f t="shared" si="15"/>
        <v>-0.56359999999999999</v>
      </c>
    </row>
    <row r="43" spans="1:4" ht="12.75" customHeight="1" x14ac:dyDescent="0.2">
      <c r="A43" s="11" t="s">
        <v>31</v>
      </c>
      <c r="B43" s="4">
        <f>SUM(B44:B47)</f>
        <v>-0.64093800000000001</v>
      </c>
      <c r="C43" s="4">
        <f t="shared" ref="C43:D43" si="16">SUM(C44:C47)</f>
        <v>-0.69550000000000001</v>
      </c>
      <c r="D43" s="5">
        <f t="shared" si="16"/>
        <v>-0.56359999999999999</v>
      </c>
    </row>
    <row r="44" spans="1:4" ht="12.75" customHeight="1" x14ac:dyDescent="0.2">
      <c r="A44" s="12" t="s">
        <v>27</v>
      </c>
      <c r="B44" s="4">
        <v>-0.64093800000000001</v>
      </c>
      <c r="C44" s="4">
        <v>-0.69550000000000001</v>
      </c>
      <c r="D44" s="5">
        <v>-0.56359999999999999</v>
      </c>
    </row>
    <row r="45" spans="1:4" ht="12.75" customHeight="1" x14ac:dyDescent="0.2">
      <c r="A45" s="12" t="s">
        <v>32</v>
      </c>
      <c r="B45" s="4">
        <v>0</v>
      </c>
      <c r="C45" s="4">
        <v>0</v>
      </c>
      <c r="D45" s="5">
        <v>0</v>
      </c>
    </row>
    <row r="46" spans="1:4" ht="12.75" customHeight="1" x14ac:dyDescent="0.2">
      <c r="A46" s="12" t="s">
        <v>28</v>
      </c>
      <c r="B46" s="4">
        <v>0</v>
      </c>
      <c r="C46" s="4">
        <v>0</v>
      </c>
      <c r="D46" s="5">
        <v>0</v>
      </c>
    </row>
    <row r="47" spans="1:4" ht="12.75" customHeight="1" x14ac:dyDescent="0.2">
      <c r="A47" s="12" t="s">
        <v>29</v>
      </c>
      <c r="B47" s="4">
        <v>0</v>
      </c>
      <c r="C47" s="4">
        <v>0</v>
      </c>
      <c r="D47" s="5">
        <v>0</v>
      </c>
    </row>
    <row r="48" spans="1:4" ht="15" customHeight="1" x14ac:dyDescent="0.2">
      <c r="A48" s="29" t="s">
        <v>33</v>
      </c>
      <c r="B48" s="31">
        <f>SUM(B49:B50)</f>
        <v>2171.221571</v>
      </c>
      <c r="C48" s="31">
        <f t="shared" ref="C48" si="17">SUM(C49:C50)</f>
        <v>3642.6309999999999</v>
      </c>
      <c r="D48" s="32">
        <f>SUM(D49:D50)</f>
        <v>6537.3451999999997</v>
      </c>
    </row>
    <row r="49" spans="1:5" ht="14.1" customHeight="1" x14ac:dyDescent="0.2">
      <c r="A49" s="20" t="s">
        <v>34</v>
      </c>
      <c r="B49" s="4">
        <v>0</v>
      </c>
      <c r="C49" s="4">
        <v>0</v>
      </c>
      <c r="D49" s="5">
        <v>0</v>
      </c>
    </row>
    <row r="50" spans="1:5" ht="14.1" customHeight="1" x14ac:dyDescent="0.2">
      <c r="A50" s="20" t="s">
        <v>35</v>
      </c>
      <c r="B50" s="31">
        <f>SUM(B51+B67)</f>
        <v>2171.221571</v>
      </c>
      <c r="C50" s="31">
        <f t="shared" ref="C50:D50" si="18">SUM(C51+C67)</f>
        <v>3642.6309999999999</v>
      </c>
      <c r="D50" s="32">
        <f t="shared" si="18"/>
        <v>6537.3451999999997</v>
      </c>
    </row>
    <row r="51" spans="1:5" ht="14.1" customHeight="1" x14ac:dyDescent="0.2">
      <c r="A51" s="7" t="s">
        <v>36</v>
      </c>
      <c r="B51" s="33">
        <f>SUM(B52+B56)</f>
        <v>1750</v>
      </c>
      <c r="C51" s="33">
        <f t="shared" ref="C51:D51" si="19">SUM(C52+C56)</f>
        <v>3300</v>
      </c>
      <c r="D51" s="34">
        <f t="shared" si="19"/>
        <v>4564.7669999999998</v>
      </c>
    </row>
    <row r="52" spans="1:5" ht="14.1" customHeight="1" x14ac:dyDescent="0.2">
      <c r="A52" s="8" t="s">
        <v>37</v>
      </c>
      <c r="B52" s="33">
        <f>SUM(B53)</f>
        <v>0</v>
      </c>
      <c r="C52" s="33">
        <f t="shared" ref="C52:D54" si="20">SUM(C53)</f>
        <v>0</v>
      </c>
      <c r="D52" s="34">
        <f t="shared" si="20"/>
        <v>0</v>
      </c>
    </row>
    <row r="53" spans="1:5" ht="14.1" customHeight="1" x14ac:dyDescent="0.2">
      <c r="A53" s="10" t="s">
        <v>38</v>
      </c>
      <c r="B53" s="4">
        <f>SUM(B54)</f>
        <v>0</v>
      </c>
      <c r="C53" s="4">
        <f t="shared" si="20"/>
        <v>0</v>
      </c>
      <c r="D53" s="5">
        <f t="shared" si="20"/>
        <v>0</v>
      </c>
    </row>
    <row r="54" spans="1:5" ht="14.1" customHeight="1" x14ac:dyDescent="0.2">
      <c r="A54" s="9" t="s">
        <v>39</v>
      </c>
      <c r="B54" s="4">
        <f>SUM(B55)</f>
        <v>0</v>
      </c>
      <c r="C54" s="4">
        <f t="shared" si="20"/>
        <v>0</v>
      </c>
      <c r="D54" s="5">
        <f t="shared" si="20"/>
        <v>0</v>
      </c>
      <c r="E54" s="35"/>
    </row>
    <row r="55" spans="1:5" ht="12.75" customHeight="1" x14ac:dyDescent="0.2">
      <c r="A55" s="14" t="s">
        <v>40</v>
      </c>
      <c r="B55" s="4">
        <v>0</v>
      </c>
      <c r="C55" s="4">
        <v>0</v>
      </c>
      <c r="D55" s="5">
        <v>0</v>
      </c>
      <c r="E55" s="35"/>
    </row>
    <row r="56" spans="1:5" ht="14.1" customHeight="1" x14ac:dyDescent="0.2">
      <c r="A56" s="8" t="s">
        <v>41</v>
      </c>
      <c r="B56" s="33">
        <f>SUM(B57)</f>
        <v>1750</v>
      </c>
      <c r="C56" s="33">
        <f t="shared" ref="C56:D61" si="21">SUM(C57)</f>
        <v>3300</v>
      </c>
      <c r="D56" s="34">
        <f t="shared" si="21"/>
        <v>4564.7669999999998</v>
      </c>
    </row>
    <row r="57" spans="1:5" ht="14.1" customHeight="1" x14ac:dyDescent="0.2">
      <c r="A57" s="10" t="s">
        <v>42</v>
      </c>
      <c r="B57" s="4">
        <f>SUM(B58)</f>
        <v>1750</v>
      </c>
      <c r="C57" s="4">
        <f t="shared" si="21"/>
        <v>3300</v>
      </c>
      <c r="D57" s="5">
        <f t="shared" si="21"/>
        <v>4564.7669999999998</v>
      </c>
    </row>
    <row r="58" spans="1:5" ht="14.1" customHeight="1" x14ac:dyDescent="0.2">
      <c r="A58" s="9" t="s">
        <v>22</v>
      </c>
      <c r="B58" s="4">
        <f t="shared" ref="B58:C59" si="22">SUM(B61)</f>
        <v>1750</v>
      </c>
      <c r="C58" s="4">
        <f t="shared" si="22"/>
        <v>3300</v>
      </c>
      <c r="D58" s="5">
        <f>SUM(D59+D61)</f>
        <v>4564.7669999999998</v>
      </c>
    </row>
    <row r="59" spans="1:5" ht="14.1" customHeight="1" x14ac:dyDescent="0.2">
      <c r="A59" s="14" t="s">
        <v>72</v>
      </c>
      <c r="B59" s="4">
        <f t="shared" si="22"/>
        <v>1750</v>
      </c>
      <c r="C59" s="4">
        <f t="shared" si="22"/>
        <v>3300</v>
      </c>
      <c r="D59" s="5">
        <f>SUM(D60)</f>
        <v>1000</v>
      </c>
    </row>
    <row r="60" spans="1:5" ht="12.75" customHeight="1" x14ac:dyDescent="0.2">
      <c r="A60" s="16" t="s">
        <v>73</v>
      </c>
      <c r="B60" s="4">
        <v>0</v>
      </c>
      <c r="C60" s="4">
        <v>0</v>
      </c>
      <c r="D60" s="5">
        <v>1000</v>
      </c>
    </row>
    <row r="61" spans="1:5" ht="14.1" customHeight="1" x14ac:dyDescent="0.2">
      <c r="A61" s="14" t="s">
        <v>40</v>
      </c>
      <c r="B61" s="4">
        <f>SUM(B62)</f>
        <v>1750</v>
      </c>
      <c r="C61" s="4">
        <f t="shared" si="21"/>
        <v>3300</v>
      </c>
      <c r="D61" s="5">
        <f t="shared" si="21"/>
        <v>3564.7669999999998</v>
      </c>
    </row>
    <row r="62" spans="1:5" ht="14.1" customHeight="1" x14ac:dyDescent="0.2">
      <c r="A62" s="15" t="s">
        <v>43</v>
      </c>
      <c r="B62" s="4">
        <f>SUM(B63:B65)</f>
        <v>1750</v>
      </c>
      <c r="C62" s="4">
        <f t="shared" ref="C62:D62" si="23">SUM(C63:C65)</f>
        <v>3300</v>
      </c>
      <c r="D62" s="5">
        <f t="shared" si="23"/>
        <v>3564.7669999999998</v>
      </c>
    </row>
    <row r="63" spans="1:5" ht="12.75" customHeight="1" x14ac:dyDescent="0.2">
      <c r="A63" s="16" t="s">
        <v>44</v>
      </c>
      <c r="B63" s="4">
        <v>1750</v>
      </c>
      <c r="C63" s="4">
        <v>3300</v>
      </c>
      <c r="D63" s="5">
        <v>4750</v>
      </c>
    </row>
    <row r="64" spans="1:5" ht="12.75" customHeight="1" x14ac:dyDescent="0.2">
      <c r="A64" s="16" t="s">
        <v>45</v>
      </c>
      <c r="B64" s="4">
        <v>0</v>
      </c>
      <c r="C64" s="4">
        <v>0</v>
      </c>
      <c r="D64" s="5">
        <v>-1185.2329999999999</v>
      </c>
    </row>
    <row r="65" spans="1:4" ht="12.75" customHeight="1" x14ac:dyDescent="0.2">
      <c r="A65" s="16" t="s">
        <v>46</v>
      </c>
      <c r="B65" s="4">
        <v>0</v>
      </c>
      <c r="C65" s="4">
        <v>0</v>
      </c>
      <c r="D65" s="5">
        <v>0</v>
      </c>
    </row>
    <row r="66" spans="1:4" ht="12.75" customHeight="1" x14ac:dyDescent="0.2">
      <c r="A66" s="20" t="s">
        <v>69</v>
      </c>
      <c r="B66" s="4"/>
      <c r="C66" s="4"/>
      <c r="D66" s="5"/>
    </row>
    <row r="67" spans="1:4" ht="14.1" customHeight="1" x14ac:dyDescent="0.2">
      <c r="A67" s="7" t="s">
        <v>47</v>
      </c>
      <c r="B67" s="33">
        <f>SUM(B68:B69)</f>
        <v>421.22157099999998</v>
      </c>
      <c r="C67" s="33">
        <f t="shared" ref="C67:D67" si="24">SUM(C68:C69)</f>
        <v>342.63100000000003</v>
      </c>
      <c r="D67" s="34">
        <f t="shared" si="24"/>
        <v>1972.5782000000002</v>
      </c>
    </row>
    <row r="68" spans="1:4" ht="12.75" customHeight="1" x14ac:dyDescent="0.2">
      <c r="A68" s="8" t="s">
        <v>48</v>
      </c>
      <c r="B68" s="4">
        <v>0</v>
      </c>
      <c r="C68" s="4">
        <v>0</v>
      </c>
      <c r="D68" s="5">
        <v>0</v>
      </c>
    </row>
    <row r="69" spans="1:4" ht="12.75" customHeight="1" x14ac:dyDescent="0.2">
      <c r="A69" s="8" t="s">
        <v>49</v>
      </c>
      <c r="B69" s="33">
        <f>SUM(B70+B99)</f>
        <v>421.22157099999998</v>
      </c>
      <c r="C69" s="33">
        <f>SUM(C70+C99)</f>
        <v>342.63100000000003</v>
      </c>
      <c r="D69" s="34">
        <f>SUM(D70+D99)</f>
        <v>1972.5782000000002</v>
      </c>
    </row>
    <row r="70" spans="1:4" ht="12.75" customHeight="1" x14ac:dyDescent="0.2">
      <c r="A70" s="10" t="s">
        <v>50</v>
      </c>
      <c r="B70" s="4">
        <f>SUM(B71+B84)</f>
        <v>421.22157099999998</v>
      </c>
      <c r="C70" s="4">
        <f t="shared" ref="C70:D70" si="25">SUM(C71+C84)</f>
        <v>342.63100000000003</v>
      </c>
      <c r="D70" s="5">
        <f t="shared" si="25"/>
        <v>1972.5782000000002</v>
      </c>
    </row>
    <row r="71" spans="1:4" ht="12.75" customHeight="1" x14ac:dyDescent="0.2">
      <c r="A71" s="9" t="s">
        <v>51</v>
      </c>
      <c r="B71" s="4">
        <f>SUM(B72)</f>
        <v>423.48726299999998</v>
      </c>
      <c r="C71" s="4">
        <f t="shared" ref="C71:D71" si="26">SUM(C72)</f>
        <v>344.88640000000004</v>
      </c>
      <c r="D71" s="5">
        <f t="shared" si="26"/>
        <v>1974.8488000000002</v>
      </c>
    </row>
    <row r="72" spans="1:4" ht="12.75" customHeight="1" x14ac:dyDescent="0.2">
      <c r="A72" s="14" t="s">
        <v>52</v>
      </c>
      <c r="B72" s="4">
        <f>SUM(B73+B78)</f>
        <v>423.48726299999998</v>
      </c>
      <c r="C72" s="4">
        <f t="shared" ref="C72:D72" si="27">SUM(C73+C78)</f>
        <v>344.88640000000004</v>
      </c>
      <c r="D72" s="5">
        <f t="shared" si="27"/>
        <v>1974.8488000000002</v>
      </c>
    </row>
    <row r="73" spans="1:4" ht="12.75" customHeight="1" x14ac:dyDescent="0.2">
      <c r="A73" s="15" t="s">
        <v>53</v>
      </c>
      <c r="B73" s="4">
        <f>SUM(B74)</f>
        <v>878.28827799999999</v>
      </c>
      <c r="C73" s="4">
        <f t="shared" ref="C73:D73" si="28">SUM(C74)</f>
        <v>813.34630000000004</v>
      </c>
      <c r="D73" s="5">
        <f t="shared" si="28"/>
        <v>2483.4727000000003</v>
      </c>
    </row>
    <row r="74" spans="1:4" ht="12.75" customHeight="1" x14ac:dyDescent="0.2">
      <c r="A74" s="16" t="s">
        <v>43</v>
      </c>
      <c r="B74" s="4">
        <f>SUM(B75:B77)</f>
        <v>878.28827799999999</v>
      </c>
      <c r="C74" s="4">
        <f t="shared" ref="C74:D74" si="29">SUM(C75:C77)</f>
        <v>813.34630000000004</v>
      </c>
      <c r="D74" s="5">
        <f t="shared" si="29"/>
        <v>2483.4727000000003</v>
      </c>
    </row>
    <row r="75" spans="1:4" ht="12.75" customHeight="1" x14ac:dyDescent="0.2">
      <c r="A75" s="17" t="s">
        <v>54</v>
      </c>
      <c r="B75" s="4">
        <v>878.28827799999999</v>
      </c>
      <c r="C75" s="4">
        <v>778.73860000000002</v>
      </c>
      <c r="D75" s="5">
        <v>2483.4727000000003</v>
      </c>
    </row>
    <row r="76" spans="1:4" ht="12.75" customHeight="1" x14ac:dyDescent="0.2">
      <c r="A76" s="17" t="s">
        <v>55</v>
      </c>
      <c r="B76" s="4">
        <v>0</v>
      </c>
      <c r="C76" s="4">
        <v>0</v>
      </c>
      <c r="D76" s="5">
        <v>0</v>
      </c>
    </row>
    <row r="77" spans="1:4" ht="12.75" customHeight="1" x14ac:dyDescent="0.2">
      <c r="A77" s="17" t="s">
        <v>56</v>
      </c>
      <c r="B77" s="4">
        <v>0</v>
      </c>
      <c r="C77" s="4">
        <v>34.607700000000001</v>
      </c>
      <c r="D77" s="5">
        <v>0</v>
      </c>
    </row>
    <row r="78" spans="1:4" ht="12.75" customHeight="1" x14ac:dyDescent="0.2">
      <c r="A78" s="15" t="s">
        <v>57</v>
      </c>
      <c r="B78" s="4">
        <f>SUM(B79)</f>
        <v>-454.80101500000001</v>
      </c>
      <c r="C78" s="4">
        <f t="shared" ref="C78:D78" si="30">SUM(C79)</f>
        <v>-468.4599</v>
      </c>
      <c r="D78" s="5">
        <f t="shared" si="30"/>
        <v>-508.62389999999994</v>
      </c>
    </row>
    <row r="79" spans="1:4" ht="12.75" customHeight="1" x14ac:dyDescent="0.2">
      <c r="A79" s="16" t="s">
        <v>43</v>
      </c>
      <c r="B79" s="4">
        <f>SUM(B80:B83)</f>
        <v>-454.80101500000001</v>
      </c>
      <c r="C79" s="4">
        <f t="shared" ref="C79:D79" si="31">SUM(C80:C83)</f>
        <v>-468.4599</v>
      </c>
      <c r="D79" s="5">
        <f t="shared" si="31"/>
        <v>-508.62389999999994</v>
      </c>
    </row>
    <row r="80" spans="1:4" ht="12.75" customHeight="1" x14ac:dyDescent="0.2">
      <c r="A80" s="17" t="s">
        <v>54</v>
      </c>
      <c r="B80" s="4">
        <v>-343.83243800000002</v>
      </c>
      <c r="C80" s="4">
        <v>-352.09140000000002</v>
      </c>
      <c r="D80" s="5">
        <v>-392.24199999999996</v>
      </c>
    </row>
    <row r="81" spans="1:4" ht="12.75" customHeight="1" x14ac:dyDescent="0.2">
      <c r="A81" s="17" t="s">
        <v>55</v>
      </c>
      <c r="B81" s="4">
        <v>-15.754104</v>
      </c>
      <c r="C81" s="4">
        <v>-15.706099999999999</v>
      </c>
      <c r="D81" s="5">
        <v>-15.7195</v>
      </c>
    </row>
    <row r="82" spans="1:4" ht="12.75" customHeight="1" x14ac:dyDescent="0.2">
      <c r="A82" s="17" t="s">
        <v>56</v>
      </c>
      <c r="B82" s="4">
        <v>-95.214472999999998</v>
      </c>
      <c r="C82" s="4">
        <v>-100.66239999999999</v>
      </c>
      <c r="D82" s="5">
        <v>-100.66239999999999</v>
      </c>
    </row>
    <row r="83" spans="1:4" ht="12.75" customHeight="1" x14ac:dyDescent="0.2">
      <c r="A83" s="17" t="s">
        <v>58</v>
      </c>
      <c r="B83" s="4">
        <v>0</v>
      </c>
      <c r="C83" s="4">
        <v>0</v>
      </c>
      <c r="D83" s="5">
        <v>0</v>
      </c>
    </row>
    <row r="84" spans="1:4" ht="12.75" customHeight="1" x14ac:dyDescent="0.2">
      <c r="A84" s="9" t="s">
        <v>59</v>
      </c>
      <c r="B84" s="4">
        <f>SUM(B85)</f>
        <v>-2.2656919999999996</v>
      </c>
      <c r="C84" s="4">
        <f t="shared" ref="C84:D84" si="32">SUM(C85)</f>
        <v>-2.2553999999999998</v>
      </c>
      <c r="D84" s="5">
        <f t="shared" si="32"/>
        <v>-2.2706</v>
      </c>
    </row>
    <row r="85" spans="1:4" ht="12.75" customHeight="1" x14ac:dyDescent="0.2">
      <c r="A85" s="14" t="s">
        <v>52</v>
      </c>
      <c r="B85" s="4">
        <f>SUM(B86+B92)</f>
        <v>-2.2656919999999996</v>
      </c>
      <c r="C85" s="4">
        <f t="shared" ref="C85:D85" si="33">SUM(C86+C92)</f>
        <v>-2.2553999999999998</v>
      </c>
      <c r="D85" s="5">
        <f t="shared" si="33"/>
        <v>-2.2706</v>
      </c>
    </row>
    <row r="86" spans="1:4" ht="12.75" customHeight="1" x14ac:dyDescent="0.2">
      <c r="A86" s="15" t="s">
        <v>53</v>
      </c>
      <c r="B86" s="4">
        <f>SUM(B87)</f>
        <v>0</v>
      </c>
      <c r="C86" s="4">
        <f t="shared" ref="C86:D87" si="34">SUM(C87)</f>
        <v>0</v>
      </c>
      <c r="D86" s="5">
        <f t="shared" si="34"/>
        <v>0</v>
      </c>
    </row>
    <row r="87" spans="1:4" ht="12.75" customHeight="1" x14ac:dyDescent="0.2">
      <c r="A87" s="16" t="s">
        <v>43</v>
      </c>
      <c r="B87" s="4">
        <f>SUM(B88)</f>
        <v>0</v>
      </c>
      <c r="C87" s="4">
        <f t="shared" si="34"/>
        <v>0</v>
      </c>
      <c r="D87" s="5">
        <f t="shared" si="34"/>
        <v>0</v>
      </c>
    </row>
    <row r="88" spans="1:4" ht="12.75" customHeight="1" x14ac:dyDescent="0.2">
      <c r="A88" s="17" t="s">
        <v>61</v>
      </c>
      <c r="B88" s="4">
        <f>SUM(B89:B91)</f>
        <v>0</v>
      </c>
      <c r="C88" s="4">
        <f t="shared" ref="C88:D88" si="35">SUM(C89:C91)</f>
        <v>0</v>
      </c>
      <c r="D88" s="5">
        <f t="shared" si="35"/>
        <v>0</v>
      </c>
    </row>
    <row r="89" spans="1:4" ht="12.75" customHeight="1" x14ac:dyDescent="0.2">
      <c r="A89" s="18" t="s">
        <v>54</v>
      </c>
      <c r="B89" s="4">
        <v>0</v>
      </c>
      <c r="C89" s="4">
        <v>0</v>
      </c>
      <c r="D89" s="5">
        <v>0</v>
      </c>
    </row>
    <row r="90" spans="1:4" ht="12.75" customHeight="1" x14ac:dyDescent="0.2">
      <c r="A90" s="18" t="s">
        <v>55</v>
      </c>
      <c r="B90" s="4">
        <v>0</v>
      </c>
      <c r="C90" s="4">
        <v>0</v>
      </c>
      <c r="D90" s="5">
        <v>0</v>
      </c>
    </row>
    <row r="91" spans="1:4" ht="12.75" customHeight="1" x14ac:dyDescent="0.2">
      <c r="A91" s="18" t="s">
        <v>56</v>
      </c>
      <c r="B91" s="4">
        <v>0</v>
      </c>
      <c r="C91" s="4">
        <v>0</v>
      </c>
      <c r="D91" s="5">
        <v>0</v>
      </c>
    </row>
    <row r="92" spans="1:4" ht="12.75" customHeight="1" x14ac:dyDescent="0.2">
      <c r="A92" s="15" t="s">
        <v>60</v>
      </c>
      <c r="B92" s="4">
        <f>SUM(B93)</f>
        <v>-2.2656919999999996</v>
      </c>
      <c r="C92" s="4">
        <f t="shared" ref="C92:D93" si="36">SUM(C93)</f>
        <v>-2.2553999999999998</v>
      </c>
      <c r="D92" s="5">
        <f t="shared" si="36"/>
        <v>-2.2706</v>
      </c>
    </row>
    <row r="93" spans="1:4" ht="12.75" customHeight="1" x14ac:dyDescent="0.2">
      <c r="A93" s="16" t="s">
        <v>43</v>
      </c>
      <c r="B93" s="4">
        <f>SUM(B94)</f>
        <v>-2.2656919999999996</v>
      </c>
      <c r="C93" s="4">
        <f t="shared" si="36"/>
        <v>-2.2553999999999998</v>
      </c>
      <c r="D93" s="5">
        <f t="shared" si="36"/>
        <v>-2.2706</v>
      </c>
    </row>
    <row r="94" spans="1:4" ht="12.75" customHeight="1" x14ac:dyDescent="0.2">
      <c r="A94" s="17" t="s">
        <v>61</v>
      </c>
      <c r="B94" s="4">
        <f>SUM(B95:B98)</f>
        <v>-2.2656919999999996</v>
      </c>
      <c r="C94" s="4">
        <f t="shared" ref="C94:D94" si="37">SUM(C95:C98)</f>
        <v>-2.2553999999999998</v>
      </c>
      <c r="D94" s="5">
        <f t="shared" si="37"/>
        <v>-2.2706</v>
      </c>
    </row>
    <row r="95" spans="1:4" ht="12.75" customHeight="1" x14ac:dyDescent="0.2">
      <c r="A95" s="18" t="s">
        <v>54</v>
      </c>
      <c r="B95" s="4">
        <v>-2.2656919999999996</v>
      </c>
      <c r="C95" s="4">
        <v>-2.2553999999999998</v>
      </c>
      <c r="D95" s="5">
        <v>-2.2706</v>
      </c>
    </row>
    <row r="96" spans="1:4" ht="12.75" customHeight="1" x14ac:dyDescent="0.2">
      <c r="A96" s="18" t="s">
        <v>55</v>
      </c>
      <c r="B96" s="4">
        <v>0</v>
      </c>
      <c r="C96" s="4">
        <v>0</v>
      </c>
      <c r="D96" s="5">
        <v>0</v>
      </c>
    </row>
    <row r="97" spans="1:4" ht="12.75" customHeight="1" x14ac:dyDescent="0.2">
      <c r="A97" s="18" t="s">
        <v>56</v>
      </c>
      <c r="B97" s="4">
        <v>0</v>
      </c>
      <c r="C97" s="4">
        <v>0</v>
      </c>
      <c r="D97" s="5">
        <v>0</v>
      </c>
    </row>
    <row r="98" spans="1:4" ht="12.75" customHeight="1" x14ac:dyDescent="0.2">
      <c r="A98" s="18" t="s">
        <v>62</v>
      </c>
      <c r="B98" s="4">
        <v>0</v>
      </c>
      <c r="C98" s="4">
        <v>0</v>
      </c>
      <c r="D98" s="5">
        <v>0</v>
      </c>
    </row>
    <row r="99" spans="1:4" ht="12.75" customHeight="1" x14ac:dyDescent="0.2">
      <c r="A99" s="10" t="s">
        <v>63</v>
      </c>
      <c r="B99" s="4">
        <f>SUM(B100:B102)</f>
        <v>0</v>
      </c>
      <c r="C99" s="4">
        <f t="shared" ref="C99:D99" si="38">SUM(C100:C102)</f>
        <v>0</v>
      </c>
      <c r="D99" s="5">
        <f t="shared" si="38"/>
        <v>0</v>
      </c>
    </row>
    <row r="100" spans="1:4" ht="12.75" customHeight="1" x14ac:dyDescent="0.2">
      <c r="A100" s="9" t="s">
        <v>64</v>
      </c>
      <c r="B100" s="4">
        <v>0</v>
      </c>
      <c r="C100" s="4">
        <v>0</v>
      </c>
      <c r="D100" s="5">
        <v>0</v>
      </c>
    </row>
    <row r="101" spans="1:4" ht="12.75" customHeight="1" x14ac:dyDescent="0.2">
      <c r="A101" s="9" t="s">
        <v>65</v>
      </c>
      <c r="B101" s="4">
        <v>0</v>
      </c>
      <c r="C101" s="4">
        <v>0</v>
      </c>
      <c r="D101" s="5">
        <v>0</v>
      </c>
    </row>
    <row r="102" spans="1:4" ht="12.75" customHeight="1" x14ac:dyDescent="0.2">
      <c r="A102" s="9" t="s">
        <v>66</v>
      </c>
      <c r="B102" s="4">
        <v>0</v>
      </c>
      <c r="C102" s="4">
        <v>0</v>
      </c>
      <c r="D102" s="5">
        <v>0</v>
      </c>
    </row>
    <row r="103" spans="1:4" ht="15" customHeight="1" x14ac:dyDescent="0.2">
      <c r="A103" s="29" t="s">
        <v>67</v>
      </c>
      <c r="B103" s="31">
        <f>SUM(B8+B48)</f>
        <v>1228.1816389999999</v>
      </c>
      <c r="C103" s="31">
        <f t="shared" ref="C103:D103" si="39">SUM(C8+C48)</f>
        <v>2602.8092559999996</v>
      </c>
      <c r="D103" s="32">
        <f t="shared" si="39"/>
        <v>5383.7346999999991</v>
      </c>
    </row>
    <row r="104" spans="1:4" ht="6" customHeight="1" x14ac:dyDescent="0.2">
      <c r="A104" s="27"/>
      <c r="B104" s="25"/>
      <c r="C104" s="25"/>
      <c r="D104" s="26"/>
    </row>
    <row r="105" spans="1:4" ht="6" customHeight="1" x14ac:dyDescent="0.2"/>
    <row r="106" spans="1:4" ht="12.75" customHeight="1" x14ac:dyDescent="0.2">
      <c r="A106" s="24" t="s">
        <v>74</v>
      </c>
    </row>
    <row r="107" spans="1:4" ht="12.75" customHeight="1" x14ac:dyDescent="0.2">
      <c r="A107" s="28" t="s">
        <v>5</v>
      </c>
    </row>
    <row r="108" spans="1:4" ht="12.75" customHeight="1" x14ac:dyDescent="0.2">
      <c r="A108" s="28" t="s">
        <v>6</v>
      </c>
    </row>
  </sheetData>
  <mergeCells count="5">
    <mergeCell ref="A1:D1"/>
    <mergeCell ref="A2:D2"/>
    <mergeCell ref="A4:A6"/>
    <mergeCell ref="B4:D4"/>
    <mergeCell ref="B5:D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341-11</vt:lpstr>
      <vt:lpstr>'341-11'!Área_de_impresión</vt:lpstr>
      <vt:lpstr>'341-11'!Títulos_a_imprimir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2022-02-18T20:39:51Z</cp:lastPrinted>
  <dcterms:created xsi:type="dcterms:W3CDTF">2018-10-11T19:44:08Z</dcterms:created>
  <dcterms:modified xsi:type="dcterms:W3CDTF">2022-06-13T17:30:56Z</dcterms:modified>
</cp:coreProperties>
</file>