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sbeleno\Desktop\Boletin segregado excel y pdf\10-CAPÍTULO lll HUMANOS (5-7)\"/>
    </mc:Choice>
  </mc:AlternateContent>
  <bookViews>
    <workbookView xWindow="0" yWindow="0" windowWidth="20730" windowHeight="10845" tabRatio="922"/>
  </bookViews>
  <sheets>
    <sheet name="CUADRO 5" sheetId="29251" r:id="rId1"/>
  </sheets>
  <calcPr calcId="152511"/>
</workbook>
</file>

<file path=xl/calcChain.xml><?xml version="1.0" encoding="utf-8"?>
<calcChain xmlns="http://schemas.openxmlformats.org/spreadsheetml/2006/main">
  <c r="E44" i="29251" l="1"/>
  <c r="E40" i="29251"/>
  <c r="J28" i="29251"/>
  <c r="K40" i="29251" l="1"/>
  <c r="I40" i="29251"/>
  <c r="K28" i="29251"/>
  <c r="I28" i="29251"/>
  <c r="H28" i="29251"/>
  <c r="L28" i="29251"/>
  <c r="I15" i="29251"/>
  <c r="K15" i="29251"/>
  <c r="K76" i="29251"/>
  <c r="L76" i="29251"/>
  <c r="L83" i="29251"/>
  <c r="L33" i="29251" l="1"/>
  <c r="L8" i="29251"/>
  <c r="I62" i="29251" l="1"/>
  <c r="J62" i="29251"/>
  <c r="K62" i="29251"/>
  <c r="L62" i="29251"/>
  <c r="C62" i="29251"/>
  <c r="C55" i="29251"/>
  <c r="L55" i="29251"/>
  <c r="L49" i="29251"/>
  <c r="D44" i="29251"/>
  <c r="F44" i="29251"/>
  <c r="G44" i="29251"/>
  <c r="H44" i="29251"/>
  <c r="I44" i="29251"/>
  <c r="J44" i="29251"/>
  <c r="K44" i="29251"/>
  <c r="L44" i="29251"/>
  <c r="C44" i="29251"/>
  <c r="L40" i="29251" l="1"/>
  <c r="K55" i="29251" l="1"/>
  <c r="L87" i="29251" l="1"/>
  <c r="K87" i="29251"/>
  <c r="K83" i="29251"/>
  <c r="K8" i="29251"/>
  <c r="K49" i="29251" l="1"/>
  <c r="K33" i="29251"/>
  <c r="L22" i="29251"/>
  <c r="K22" i="29251"/>
  <c r="L15" i="29251"/>
  <c r="J22" i="29251" l="1"/>
  <c r="J15" i="29251"/>
  <c r="J8" i="29251"/>
  <c r="H40" i="29251"/>
  <c r="J40" i="29251"/>
  <c r="J33" i="29251"/>
  <c r="J49" i="29251"/>
  <c r="I10" i="29251" l="1"/>
  <c r="J76" i="29251"/>
  <c r="J83" i="29251"/>
  <c r="J87" i="29251"/>
  <c r="J55" i="29251"/>
  <c r="I9" i="29251"/>
  <c r="I87" i="29251"/>
  <c r="I83" i="29251"/>
  <c r="I76" i="29251"/>
  <c r="I55" i="29251"/>
  <c r="I49" i="29251"/>
  <c r="I33" i="29251"/>
  <c r="I22" i="29251"/>
  <c r="I8" i="29251" l="1"/>
  <c r="H8" i="29251"/>
  <c r="G28" i="29251"/>
  <c r="G76" i="29251"/>
  <c r="H76" i="29251"/>
  <c r="G83" i="29251"/>
  <c r="H83" i="29251"/>
  <c r="G87" i="29251"/>
  <c r="H87" i="29251"/>
  <c r="G8" i="29251"/>
  <c r="G15" i="29251"/>
  <c r="H15" i="29251"/>
  <c r="G22" i="29251"/>
  <c r="H22" i="29251"/>
  <c r="G33" i="29251"/>
  <c r="H33" i="29251"/>
  <c r="G40" i="29251"/>
  <c r="G49" i="29251"/>
  <c r="H49" i="29251"/>
  <c r="G55" i="29251"/>
  <c r="H55" i="29251"/>
  <c r="G62" i="29251"/>
  <c r="H62" i="29251"/>
  <c r="C87" i="29251"/>
  <c r="D87" i="29251"/>
  <c r="E87" i="29251"/>
  <c r="F87" i="29251"/>
  <c r="C83" i="29251"/>
  <c r="D83" i="29251"/>
  <c r="E83" i="29251"/>
  <c r="F83" i="29251"/>
  <c r="C76" i="29251"/>
  <c r="D76" i="29251"/>
  <c r="E76" i="29251"/>
  <c r="F76" i="29251"/>
  <c r="D62" i="29251"/>
  <c r="E62" i="29251"/>
  <c r="F62" i="29251"/>
  <c r="D55" i="29251"/>
  <c r="E55" i="29251"/>
  <c r="F55" i="29251"/>
  <c r="C49" i="29251"/>
  <c r="D49" i="29251"/>
  <c r="E49" i="29251"/>
  <c r="F49" i="29251"/>
  <c r="C40" i="29251"/>
  <c r="D40" i="29251"/>
  <c r="F40" i="29251"/>
  <c r="C33" i="29251"/>
  <c r="D33" i="29251"/>
  <c r="E33" i="29251"/>
  <c r="F33" i="29251"/>
  <c r="C28" i="29251"/>
  <c r="D28" i="29251"/>
  <c r="E28" i="29251"/>
  <c r="F28" i="29251"/>
  <c r="C22" i="29251"/>
  <c r="D22" i="29251"/>
  <c r="E22" i="29251"/>
  <c r="F22" i="29251"/>
  <c r="C15" i="29251"/>
  <c r="D15" i="29251"/>
  <c r="E15" i="29251"/>
  <c r="F15" i="29251"/>
  <c r="D8" i="29251"/>
  <c r="C8" i="29251"/>
  <c r="E8" i="29251"/>
  <c r="F8" i="29251"/>
</calcChain>
</file>

<file path=xl/sharedStrings.xml><?xml version="1.0" encoding="utf-8"?>
<sst xmlns="http://schemas.openxmlformats.org/spreadsheetml/2006/main" count="255" uniqueCount="31">
  <si>
    <t>Tasas (1)</t>
  </si>
  <si>
    <t>Fuente: Sección de Estadísticas de Vigilancia, Departamento de Epidemiología, Ministerio de Salud (MINSA).</t>
  </si>
  <si>
    <t>-</t>
  </si>
  <si>
    <t>Casos</t>
  </si>
  <si>
    <t>Herrera</t>
  </si>
  <si>
    <t>Casos reportados de enfermedades hidroalimentarias</t>
  </si>
  <si>
    <t>Coclé</t>
  </si>
  <si>
    <t>Colón</t>
  </si>
  <si>
    <t>Chiriquí</t>
  </si>
  <si>
    <t>Darién</t>
  </si>
  <si>
    <t>Panamá</t>
  </si>
  <si>
    <t>Veraguas</t>
  </si>
  <si>
    <t>Los Santos</t>
  </si>
  <si>
    <t>Bocas del Toro</t>
  </si>
  <si>
    <t>Amibiasis</t>
  </si>
  <si>
    <t>Diarrea</t>
  </si>
  <si>
    <t>Intoxicación alimentaria</t>
  </si>
  <si>
    <t>Salmonellosis</t>
  </si>
  <si>
    <t>Comarca Ngäbe Buglé</t>
  </si>
  <si>
    <t>Comarca Kuna Yala</t>
  </si>
  <si>
    <t>Panamá Oeste</t>
  </si>
  <si>
    <t xml:space="preserve">Tipo, provincia y comarca indígena </t>
  </si>
  <si>
    <t>(P) Cifras preliminares.</t>
  </si>
  <si>
    <t>- Cantidad nula o cero.</t>
  </si>
  <si>
    <t xml:space="preserve">NOTA: Los datos para la Comarca Emberá están contemplados en la provincia de Darién. </t>
  </si>
  <si>
    <t xml:space="preserve">                     TOTAL</t>
  </si>
  <si>
    <t>(1) Por 100,000 habitantes. Estimación de la población, al 1 de julio con base en el Censo Nacional de Población 2010.</t>
  </si>
  <si>
    <t>Shigelosis</t>
  </si>
  <si>
    <t>2021 (P)</t>
  </si>
  <si>
    <t>Giardiasis</t>
  </si>
  <si>
    <t>Cuadro 5.  CASOS REPORTADOS DE ENFERMEDADES HIDROALIMENTARIAS  EN LA REPÚBLICA,
 SEGÚN TIPO, PROVINCIA Y COMARCA INDÍGENA: AÑOS 2017-21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</si>
</sst>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#,##0.0"/>
    <numFmt numFmtId="166" formatCode="_([$€]* #,##0.00_);_([$€]* \(#,##0.00\);_([$€]* &quot;-&quot;??_);_(@_)"/>
  </numFmts>
  <fonts count="2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0E0E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6" fontId="1" fillId="0" borderId="0" applyFont="0" applyFill="0" applyBorder="0" applyAlignment="0" applyProtection="0"/>
    <xf numFmtId="0" fontId="12" fillId="3" borderId="0" applyNumberFormat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0" fillId="0" borderId="7" applyNumberFormat="0" applyFill="0" applyAlignment="0" applyProtection="0"/>
    <xf numFmtId="0" fontId="19" fillId="0" borderId="8" applyNumberFormat="0" applyFill="0" applyAlignment="0" applyProtection="0"/>
    <xf numFmtId="0" fontId="3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23" borderId="4" applyNumberFormat="0" applyFont="0" applyAlignment="0" applyProtection="0"/>
  </cellStyleXfs>
  <cellXfs count="123">
    <xf numFmtId="0" fontId="0" fillId="0" borderId="0" xfId="0"/>
    <xf numFmtId="3" fontId="0" fillId="0" borderId="10" xfId="0" applyNumberFormat="1" applyBorder="1"/>
    <xf numFmtId="0" fontId="0" fillId="0" borderId="0" xfId="0" applyBorder="1"/>
    <xf numFmtId="3" fontId="0" fillId="0" borderId="0" xfId="0" applyNumberFormat="1" applyBorder="1"/>
    <xf numFmtId="3" fontId="0" fillId="0" borderId="12" xfId="0" applyNumberFormat="1" applyBorder="1"/>
    <xf numFmtId="0" fontId="0" fillId="0" borderId="0" xfId="0" applyFill="1"/>
    <xf numFmtId="0" fontId="0" fillId="0" borderId="10" xfId="0" applyFill="1" applyBorder="1"/>
    <xf numFmtId="3" fontId="0" fillId="0" borderId="10" xfId="0" applyNumberFormat="1" applyFill="1" applyBorder="1"/>
    <xf numFmtId="0" fontId="3" fillId="0" borderId="0" xfId="0" applyFont="1"/>
    <xf numFmtId="0" fontId="0" fillId="0" borderId="0" xfId="0" applyFill="1" applyBorder="1"/>
    <xf numFmtId="0" fontId="0" fillId="0" borderId="13" xfId="0" applyBorder="1"/>
    <xf numFmtId="3" fontId="3" fillId="0" borderId="12" xfId="0" applyNumberFormat="1" applyFont="1" applyFill="1" applyBorder="1" applyAlignment="1">
      <alignment horizontal="right"/>
    </xf>
    <xf numFmtId="0" fontId="0" fillId="0" borderId="9" xfId="0" applyBorder="1" applyAlignment="1">
      <alignment horizontal="center"/>
    </xf>
    <xf numFmtId="3" fontId="0" fillId="0" borderId="0" xfId="0" applyNumberFormat="1"/>
    <xf numFmtId="3" fontId="0" fillId="0" borderId="9" xfId="0" applyNumberFormat="1" applyBorder="1"/>
    <xf numFmtId="3" fontId="0" fillId="0" borderId="15" xfId="0" applyNumberFormat="1" applyBorder="1"/>
    <xf numFmtId="3" fontId="0" fillId="0" borderId="10" xfId="0" applyNumberFormat="1" applyBorder="1" applyAlignment="1">
      <alignment horizontal="right"/>
    </xf>
    <xf numFmtId="165" fontId="0" fillId="0" borderId="0" xfId="0" applyNumberFormat="1"/>
    <xf numFmtId="165" fontId="0" fillId="0" borderId="0" xfId="0" applyNumberFormat="1" applyBorder="1"/>
    <xf numFmtId="165" fontId="0" fillId="0" borderId="12" xfId="0" applyNumberFormat="1" applyBorder="1"/>
    <xf numFmtId="3" fontId="0" fillId="0" borderId="0" xfId="0" applyNumberFormat="1" applyFill="1"/>
    <xf numFmtId="165" fontId="0" fillId="0" borderId="0" xfId="0" applyNumberFormat="1" applyFill="1"/>
    <xf numFmtId="165" fontId="0" fillId="0" borderId="0" xfId="0" applyNumberFormat="1" applyFill="1" applyBorder="1"/>
    <xf numFmtId="165" fontId="0" fillId="0" borderId="17" xfId="0" applyNumberFormat="1" applyFill="1" applyBorder="1"/>
    <xf numFmtId="165" fontId="0" fillId="0" borderId="9" xfId="0" applyNumberFormat="1" applyFill="1" applyBorder="1"/>
    <xf numFmtId="3" fontId="0" fillId="0" borderId="0" xfId="0" applyNumberFormat="1" applyFill="1" applyBorder="1"/>
    <xf numFmtId="3" fontId="0" fillId="0" borderId="10" xfId="0" applyNumberFormat="1" applyFill="1" applyBorder="1" applyAlignment="1">
      <alignment horizontal="right"/>
    </xf>
    <xf numFmtId="3" fontId="0" fillId="0" borderId="17" xfId="0" applyNumberFormat="1" applyBorder="1"/>
    <xf numFmtId="3" fontId="0" fillId="0" borderId="18" xfId="0" applyNumberFormat="1" applyBorder="1"/>
    <xf numFmtId="3" fontId="3" fillId="0" borderId="0" xfId="0" applyNumberFormat="1" applyFont="1" applyBorder="1"/>
    <xf numFmtId="0" fontId="0" fillId="0" borderId="19" xfId="0" applyBorder="1" applyAlignment="1">
      <alignment horizontal="center" vertical="center" wrapText="1"/>
    </xf>
    <xf numFmtId="0" fontId="0" fillId="0" borderId="17" xfId="0" applyBorder="1"/>
    <xf numFmtId="165" fontId="0" fillId="0" borderId="18" xfId="0" applyNumberFormat="1" applyBorder="1"/>
    <xf numFmtId="3" fontId="3" fillId="0" borderId="0" xfId="0" applyNumberFormat="1" applyFont="1" applyFill="1" applyBorder="1"/>
    <xf numFmtId="0" fontId="3" fillId="0" borderId="0" xfId="0" applyFont="1" applyAlignment="1"/>
    <xf numFmtId="3" fontId="3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49" fontId="3" fillId="0" borderId="0" xfId="0" applyNumberFormat="1" applyFont="1" applyAlignment="1"/>
    <xf numFmtId="164" fontId="0" fillId="0" borderId="0" xfId="0" applyNumberFormat="1" applyBorder="1"/>
    <xf numFmtId="165" fontId="3" fillId="0" borderId="0" xfId="0" applyNumberFormat="1" applyFont="1"/>
    <xf numFmtId="3" fontId="0" fillId="0" borderId="0" xfId="0" applyNumberFormat="1" applyBorder="1" applyAlignment="1"/>
    <xf numFmtId="3" fontId="3" fillId="0" borderId="21" xfId="0" applyNumberFormat="1" applyFont="1" applyBorder="1"/>
    <xf numFmtId="0" fontId="0" fillId="0" borderId="18" xfId="0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2" fillId="25" borderId="14" xfId="0" applyNumberFormat="1" applyFont="1" applyFill="1" applyBorder="1" applyAlignment="1">
      <alignment horizontal="center" vertical="center" wrapText="1"/>
    </xf>
    <xf numFmtId="165" fontId="2" fillId="25" borderId="22" xfId="0" applyNumberFormat="1" applyFont="1" applyFill="1" applyBorder="1" applyAlignment="1">
      <alignment horizontal="center" vertical="center" wrapText="1"/>
    </xf>
    <xf numFmtId="3" fontId="0" fillId="0" borderId="17" xfId="0" applyNumberFormat="1" applyFill="1" applyBorder="1"/>
    <xf numFmtId="165" fontId="2" fillId="26" borderId="22" xfId="0" applyNumberFormat="1" applyFont="1" applyFill="1" applyBorder="1" applyAlignment="1">
      <alignment horizontal="center" vertical="center" wrapText="1"/>
    </xf>
    <xf numFmtId="3" fontId="2" fillId="26" borderId="14" xfId="0" applyNumberFormat="1" applyFont="1" applyFill="1" applyBorder="1" applyAlignment="1">
      <alignment horizontal="center" vertical="center" wrapText="1"/>
    </xf>
    <xf numFmtId="165" fontId="0" fillId="0" borderId="17" xfId="0" applyNumberFormat="1" applyBorder="1"/>
    <xf numFmtId="0" fontId="3" fillId="0" borderId="0" xfId="0" applyFont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3" fontId="2" fillId="26" borderId="23" xfId="0" applyNumberFormat="1" applyFont="1" applyFill="1" applyBorder="1" applyAlignment="1">
      <alignment horizontal="center" vertical="center" wrapText="1"/>
    </xf>
    <xf numFmtId="165" fontId="2" fillId="25" borderId="23" xfId="0" applyNumberFormat="1" applyFont="1" applyFill="1" applyBorder="1" applyAlignment="1">
      <alignment horizontal="center" vertical="center" wrapText="1"/>
    </xf>
    <xf numFmtId="165" fontId="0" fillId="0" borderId="13" xfId="0" applyNumberFormat="1" applyFill="1" applyBorder="1"/>
    <xf numFmtId="165" fontId="0" fillId="0" borderId="11" xfId="0" applyNumberFormat="1" applyBorder="1"/>
    <xf numFmtId="3" fontId="20" fillId="0" borderId="10" xfId="0" applyNumberFormat="1" applyFont="1" applyFill="1" applyBorder="1"/>
    <xf numFmtId="165" fontId="3" fillId="0" borderId="12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165" fontId="0" fillId="0" borderId="10" xfId="0" applyNumberFormat="1" applyFill="1" applyBorder="1"/>
    <xf numFmtId="3" fontId="0" fillId="0" borderId="12" xfId="0" applyNumberFormat="1" applyFill="1" applyBorder="1"/>
    <xf numFmtId="0" fontId="3" fillId="0" borderId="0" xfId="0" applyFont="1" applyFill="1"/>
    <xf numFmtId="3" fontId="3" fillId="0" borderId="0" xfId="0" applyNumberFormat="1" applyFont="1" applyBorder="1"/>
    <xf numFmtId="0" fontId="0" fillId="0" borderId="13" xfId="0" applyFill="1" applyBorder="1"/>
    <xf numFmtId="0" fontId="2" fillId="0" borderId="0" xfId="0" applyFont="1" applyFill="1"/>
    <xf numFmtId="3" fontId="3" fillId="0" borderId="0" xfId="0" applyNumberFormat="1" applyFont="1" applyFill="1" applyAlignment="1">
      <alignment horizontal="right"/>
    </xf>
    <xf numFmtId="3" fontId="3" fillId="0" borderId="21" xfId="0" applyNumberFormat="1" applyFont="1" applyFill="1" applyBorder="1"/>
    <xf numFmtId="0" fontId="2" fillId="0" borderId="0" xfId="0" applyFont="1" applyFill="1" applyBorder="1" applyAlignment="1">
      <alignment vertical="center" wrapText="1"/>
    </xf>
    <xf numFmtId="3" fontId="20" fillId="0" borderId="0" xfId="0" applyNumberFormat="1" applyFont="1" applyFill="1"/>
    <xf numFmtId="3" fontId="20" fillId="0" borderId="12" xfId="0" applyNumberFormat="1" applyFont="1" applyFill="1" applyBorder="1"/>
    <xf numFmtId="3" fontId="0" fillId="0" borderId="11" xfId="0" applyNumberFormat="1" applyFill="1" applyBorder="1"/>
    <xf numFmtId="0" fontId="0" fillId="0" borderId="18" xfId="0" applyFill="1" applyBorder="1"/>
    <xf numFmtId="3" fontId="2" fillId="24" borderId="14" xfId="0" applyNumberFormat="1" applyFont="1" applyFill="1" applyBorder="1" applyAlignment="1">
      <alignment horizontal="center" vertical="center" wrapText="1"/>
    </xf>
    <xf numFmtId="165" fontId="2" fillId="24" borderId="22" xfId="0" applyNumberFormat="1" applyFont="1" applyFill="1" applyBorder="1" applyAlignment="1">
      <alignment horizontal="center" vertical="center" wrapText="1"/>
    </xf>
    <xf numFmtId="3" fontId="3" fillId="0" borderId="12" xfId="42" applyNumberFormat="1" applyBorder="1"/>
    <xf numFmtId="3" fontId="20" fillId="0" borderId="0" xfId="0" applyNumberFormat="1" applyFont="1" applyFill="1" applyBorder="1"/>
    <xf numFmtId="3" fontId="3" fillId="0" borderId="0" xfId="0" applyNumberFormat="1" applyFont="1" applyFill="1"/>
    <xf numFmtId="3" fontId="0" fillId="0" borderId="12" xfId="0" applyNumberFormat="1" applyFill="1" applyBorder="1" applyAlignment="1">
      <alignment horizontal="right"/>
    </xf>
    <xf numFmtId="3" fontId="3" fillId="0" borderId="12" xfId="0" applyNumberFormat="1" applyFont="1" applyFill="1" applyBorder="1"/>
    <xf numFmtId="165" fontId="3" fillId="0" borderId="10" xfId="0" applyNumberFormat="1" applyFont="1" applyFill="1" applyBorder="1" applyAlignment="1">
      <alignment horizontal="right"/>
    </xf>
    <xf numFmtId="165" fontId="0" fillId="0" borderId="12" xfId="0" applyNumberFormat="1" applyFill="1" applyBorder="1"/>
    <xf numFmtId="3" fontId="0" fillId="0" borderId="21" xfId="0" applyNumberFormat="1" applyBorder="1" applyAlignment="1">
      <alignment horizontal="right"/>
    </xf>
    <xf numFmtId="165" fontId="3" fillId="0" borderId="0" xfId="0" applyNumberFormat="1" applyFont="1" applyFill="1" applyAlignment="1">
      <alignment horizontal="right"/>
    </xf>
    <xf numFmtId="3" fontId="3" fillId="0" borderId="21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2" fillId="0" borderId="10" xfId="0" applyNumberFormat="1" applyFont="1" applyFill="1" applyBorder="1"/>
    <xf numFmtId="3" fontId="2" fillId="0" borderId="12" xfId="0" applyNumberFormat="1" applyFont="1" applyFill="1" applyBorder="1"/>
    <xf numFmtId="3" fontId="2" fillId="0" borderId="0" xfId="0" applyNumberFormat="1" applyFont="1" applyFill="1"/>
    <xf numFmtId="3" fontId="3" fillId="0" borderId="10" xfId="0" quotePrefix="1" applyNumberFormat="1" applyFont="1" applyFill="1" applyBorder="1" applyAlignment="1">
      <alignment horizontal="right"/>
    </xf>
    <xf numFmtId="3" fontId="0" fillId="0" borderId="21" xfId="0" applyNumberForma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3" fontId="3" fillId="0" borderId="10" xfId="42" applyNumberFormat="1" applyBorder="1"/>
    <xf numFmtId="165" fontId="2" fillId="0" borderId="0" xfId="0" applyNumberFormat="1" applyFont="1" applyFill="1" applyBorder="1" applyAlignment="1">
      <alignment horizontal="center" wrapText="1"/>
    </xf>
    <xf numFmtId="0" fontId="2" fillId="26" borderId="20" xfId="0" applyFont="1" applyFill="1" applyBorder="1" applyAlignment="1">
      <alignment horizontal="center" vertical="center" wrapText="1"/>
    </xf>
    <xf numFmtId="0" fontId="2" fillId="26" borderId="23" xfId="0" applyFont="1" applyFill="1" applyBorder="1" applyAlignment="1">
      <alignment horizontal="center" vertical="center" wrapText="1"/>
    </xf>
    <xf numFmtId="0" fontId="2" fillId="26" borderId="19" xfId="0" applyFont="1" applyFill="1" applyBorder="1" applyAlignment="1">
      <alignment horizontal="center" vertical="center" wrapText="1"/>
    </xf>
    <xf numFmtId="0" fontId="2" fillId="26" borderId="16" xfId="0" applyFont="1" applyFill="1" applyBorder="1" applyAlignment="1">
      <alignment horizontal="center" vertical="center" wrapText="1"/>
    </xf>
    <xf numFmtId="0" fontId="2" fillId="26" borderId="0" xfId="0" applyFont="1" applyFill="1" applyBorder="1" applyAlignment="1">
      <alignment horizontal="center" vertical="center" wrapText="1"/>
    </xf>
    <xf numFmtId="0" fontId="2" fillId="26" borderId="21" xfId="0" applyFont="1" applyFill="1" applyBorder="1" applyAlignment="1">
      <alignment horizontal="center" vertical="center" wrapText="1"/>
    </xf>
    <xf numFmtId="0" fontId="2" fillId="26" borderId="9" xfId="0" applyFont="1" applyFill="1" applyBorder="1" applyAlignment="1">
      <alignment horizontal="center" vertical="center" wrapText="1"/>
    </xf>
    <xf numFmtId="0" fontId="2" fillId="26" borderId="15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/>
    <xf numFmtId="3" fontId="3" fillId="0" borderId="21" xfId="0" applyNumberFormat="1" applyFont="1" applyFill="1" applyBorder="1"/>
    <xf numFmtId="0" fontId="2" fillId="26" borderId="17" xfId="0" applyFont="1" applyFill="1" applyBorder="1" applyAlignment="1">
      <alignment horizontal="center" vertical="center" wrapText="1"/>
    </xf>
    <xf numFmtId="0" fontId="2" fillId="26" borderId="22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2" fillId="0" borderId="21" xfId="0" applyFont="1" applyFill="1" applyBorder="1" applyAlignment="1"/>
    <xf numFmtId="165" fontId="2" fillId="0" borderId="0" xfId="0" applyNumberFormat="1" applyFont="1" applyFill="1" applyAlignment="1">
      <alignment horizontal="center" wrapText="1"/>
    </xf>
    <xf numFmtId="0" fontId="2" fillId="26" borderId="18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21" xfId="0" applyFont="1" applyFill="1" applyBorder="1"/>
    <xf numFmtId="0" fontId="2" fillId="25" borderId="20" xfId="0" applyFont="1" applyFill="1" applyBorder="1" applyAlignment="1">
      <alignment horizontal="center" vertical="center" wrapText="1"/>
    </xf>
    <xf numFmtId="0" fontId="2" fillId="25" borderId="22" xfId="0" applyFont="1" applyFill="1" applyBorder="1" applyAlignment="1">
      <alignment horizontal="center" vertical="center" wrapText="1"/>
    </xf>
    <xf numFmtId="0" fontId="2" fillId="25" borderId="19" xfId="0" applyFont="1" applyFill="1" applyBorder="1" applyAlignment="1">
      <alignment horizontal="center" vertical="center" wrapText="1"/>
    </xf>
    <xf numFmtId="0" fontId="2" fillId="25" borderId="16" xfId="0" applyFont="1" applyFill="1" applyBorder="1" applyAlignment="1">
      <alignment horizontal="center" vertical="center" wrapText="1"/>
    </xf>
    <xf numFmtId="0" fontId="2" fillId="25" borderId="0" xfId="0" applyFont="1" applyFill="1" applyBorder="1" applyAlignment="1">
      <alignment horizontal="center" vertical="center" wrapText="1"/>
    </xf>
    <xf numFmtId="0" fontId="2" fillId="25" borderId="21" xfId="0" applyFont="1" applyFill="1" applyBorder="1" applyAlignment="1">
      <alignment horizontal="center" vertical="center" wrapText="1"/>
    </xf>
    <xf numFmtId="0" fontId="2" fillId="25" borderId="9" xfId="0" applyFont="1" applyFill="1" applyBorder="1" applyAlignment="1">
      <alignment horizontal="center" vertical="center" wrapText="1"/>
    </xf>
    <xf numFmtId="0" fontId="2" fillId="25" borderId="15" xfId="0" applyFont="1" applyFill="1" applyBorder="1" applyAlignment="1">
      <alignment horizontal="center" vertical="center" wrapText="1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uro 2" xfId="43"/>
    <cellStyle name="Incorrecto" xfId="32" builtinId="27" customBuiltin="1"/>
    <cellStyle name="Millares 2" xfId="44"/>
    <cellStyle name="Neutral" xfId="33" builtinId="28" customBuiltin="1"/>
    <cellStyle name="Normal" xfId="0" builtinId="0"/>
    <cellStyle name="Normal 2" xfId="42"/>
    <cellStyle name="Notas" xfId="34" builtinId="10" customBuiltin="1"/>
    <cellStyle name="Notas 2" xfId="4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colors>
    <mruColors>
      <color rgb="FFCC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abSelected="1" zoomScale="110" zoomScaleNormal="110" workbookViewId="0">
      <selection activeCell="N2" sqref="N2"/>
    </sheetView>
  </sheetViews>
  <sheetFormatPr baseColWidth="10" defaultRowHeight="12.75" x14ac:dyDescent="0.2"/>
  <cols>
    <col min="1" max="1" width="1.85546875" customWidth="1"/>
    <col min="2" max="2" width="30.7109375" customWidth="1"/>
    <col min="3" max="12" width="10" style="21" customWidth="1"/>
    <col min="13" max="14" width="11.42578125" style="5"/>
    <col min="18" max="18" width="11.5703125" customWidth="1"/>
  </cols>
  <sheetData>
    <row r="1" spans="1:14" ht="16.7" customHeight="1" x14ac:dyDescent="0.2">
      <c r="A1" s="96" t="s">
        <v>30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4" ht="28.5" customHeight="1" x14ac:dyDescent="0.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4" ht="12.95" customHeight="1" x14ac:dyDescent="0.2">
      <c r="A3" s="12"/>
      <c r="B3" s="12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4" ht="21.75" customHeight="1" x14ac:dyDescent="0.2">
      <c r="A4" s="99" t="s">
        <v>21</v>
      </c>
      <c r="B4" s="100"/>
      <c r="C4" s="107" t="s">
        <v>5</v>
      </c>
      <c r="D4" s="99"/>
      <c r="E4" s="99"/>
      <c r="F4" s="99"/>
      <c r="G4" s="99"/>
      <c r="H4" s="99"/>
      <c r="I4" s="99"/>
      <c r="J4" s="99"/>
      <c r="K4" s="99"/>
      <c r="L4" s="99"/>
      <c r="M4" s="70"/>
      <c r="N4" s="70"/>
    </row>
    <row r="5" spans="1:14" ht="25.5" customHeight="1" x14ac:dyDescent="0.2">
      <c r="A5" s="101"/>
      <c r="B5" s="102"/>
      <c r="C5" s="97">
        <v>2017</v>
      </c>
      <c r="D5" s="98"/>
      <c r="E5" s="97">
        <v>2018</v>
      </c>
      <c r="F5" s="98"/>
      <c r="G5" s="97">
        <v>2019</v>
      </c>
      <c r="H5" s="98"/>
      <c r="I5" s="97">
        <v>2020</v>
      </c>
      <c r="J5" s="108"/>
      <c r="K5" s="97" t="s">
        <v>28</v>
      </c>
      <c r="L5" s="108"/>
    </row>
    <row r="6" spans="1:14" ht="33" customHeight="1" x14ac:dyDescent="0.2">
      <c r="A6" s="103"/>
      <c r="B6" s="104"/>
      <c r="C6" s="49" t="s">
        <v>3</v>
      </c>
      <c r="D6" s="48" t="s">
        <v>0</v>
      </c>
      <c r="E6" s="49" t="s">
        <v>3</v>
      </c>
      <c r="F6" s="48" t="s">
        <v>0</v>
      </c>
      <c r="G6" s="49" t="s">
        <v>3</v>
      </c>
      <c r="H6" s="48" t="s">
        <v>0</v>
      </c>
      <c r="I6" s="49" t="s">
        <v>3</v>
      </c>
      <c r="J6" s="48" t="s">
        <v>0</v>
      </c>
      <c r="K6" s="75" t="s">
        <v>3</v>
      </c>
      <c r="L6" s="76" t="s">
        <v>0</v>
      </c>
    </row>
    <row r="7" spans="1:14" x14ac:dyDescent="0.2">
      <c r="A7" s="30"/>
      <c r="B7" s="54"/>
      <c r="C7" s="10"/>
      <c r="D7" s="50"/>
      <c r="E7" s="27"/>
      <c r="F7" s="31"/>
      <c r="G7" s="27"/>
      <c r="H7" s="31"/>
      <c r="I7" s="10"/>
      <c r="J7"/>
      <c r="K7" s="66"/>
      <c r="L7" s="5"/>
    </row>
    <row r="8" spans="1:14" s="64" customFormat="1" ht="18" customHeight="1" x14ac:dyDescent="0.2">
      <c r="A8" s="109" t="s">
        <v>25</v>
      </c>
      <c r="B8" s="110"/>
      <c r="C8" s="93">
        <f t="shared" ref="C8:H8" si="0">SUM(C9:C14)</f>
        <v>266763</v>
      </c>
      <c r="D8" s="88">
        <f t="shared" si="0"/>
        <v>6504.9999999999991</v>
      </c>
      <c r="E8" s="93">
        <f t="shared" si="0"/>
        <v>262956</v>
      </c>
      <c r="F8" s="89">
        <f t="shared" si="0"/>
        <v>6322.9074467217943</v>
      </c>
      <c r="G8" s="93">
        <f t="shared" si="0"/>
        <v>283392</v>
      </c>
      <c r="H8" s="89">
        <f t="shared" si="0"/>
        <v>6717.3476489093609</v>
      </c>
      <c r="I8" s="93">
        <f>SUM(I9:I14)</f>
        <v>105336</v>
      </c>
      <c r="J8" s="89">
        <f>SUM(J9:J14)</f>
        <v>2461.9843403061823</v>
      </c>
      <c r="K8" s="94">
        <f>SUM(K9:K14)</f>
        <v>121893</v>
      </c>
      <c r="L8" s="89">
        <f>SUM(L9:L14)</f>
        <v>2810.2741592555549</v>
      </c>
    </row>
    <row r="9" spans="1:14" s="5" customFormat="1" x14ac:dyDescent="0.2">
      <c r="B9" s="69" t="s">
        <v>14</v>
      </c>
      <c r="C9" s="7">
        <v>3277</v>
      </c>
      <c r="D9" s="7">
        <v>80</v>
      </c>
      <c r="E9" s="7">
        <v>3858</v>
      </c>
      <c r="F9" s="63">
        <v>92.76752357600769</v>
      </c>
      <c r="G9" s="7">
        <v>4306</v>
      </c>
      <c r="H9" s="63">
        <v>102.066744919418</v>
      </c>
      <c r="I9" s="59">
        <f>SUM(I16+I23+I29+I34+I41+I45+I50+I56+I63+I77+I84+I88)</f>
        <v>1856</v>
      </c>
      <c r="J9" s="71">
        <v>43.379689143391381</v>
      </c>
      <c r="K9" s="59">
        <v>2457</v>
      </c>
      <c r="L9" s="71">
        <v>56.646760759772086</v>
      </c>
    </row>
    <row r="10" spans="1:14" s="5" customFormat="1" x14ac:dyDescent="0.2">
      <c r="B10" s="69" t="s">
        <v>15</v>
      </c>
      <c r="C10" s="7">
        <v>262113</v>
      </c>
      <c r="D10" s="7">
        <v>6395.9</v>
      </c>
      <c r="E10" s="7">
        <v>257817</v>
      </c>
      <c r="F10" s="63">
        <v>6199.3376427671274</v>
      </c>
      <c r="G10" s="7">
        <v>277872</v>
      </c>
      <c r="H10" s="63">
        <v>6586.5050033089919</v>
      </c>
      <c r="I10" s="7">
        <f>SUM(I17+I24+I30+I35+I42+I46+I51+I57+I64+I78+I85+I89)</f>
        <v>102743</v>
      </c>
      <c r="J10" s="20">
        <v>2401.3789879630713</v>
      </c>
      <c r="K10" s="81">
        <v>118274</v>
      </c>
      <c r="L10" s="63">
        <v>2726.8371925524148</v>
      </c>
    </row>
    <row r="11" spans="1:14" s="5" customFormat="1" x14ac:dyDescent="0.2">
      <c r="B11" s="69" t="s">
        <v>29</v>
      </c>
      <c r="C11" s="92" t="s">
        <v>2</v>
      </c>
      <c r="D11" s="92" t="s">
        <v>2</v>
      </c>
      <c r="E11" s="92" t="s">
        <v>2</v>
      </c>
      <c r="F11" s="92" t="s">
        <v>2</v>
      </c>
      <c r="G11" s="92" t="s">
        <v>2</v>
      </c>
      <c r="H11" s="92" t="s">
        <v>2</v>
      </c>
      <c r="I11" s="92" t="s">
        <v>2</v>
      </c>
      <c r="J11" s="92" t="s">
        <v>2</v>
      </c>
      <c r="K11" s="7">
        <v>39</v>
      </c>
      <c r="L11" s="20">
        <v>0.89915493269479496</v>
      </c>
    </row>
    <row r="12" spans="1:14" s="5" customFormat="1" x14ac:dyDescent="0.2">
      <c r="B12" s="69" t="s">
        <v>16</v>
      </c>
      <c r="C12" s="26">
        <v>1302</v>
      </c>
      <c r="D12" s="7">
        <v>27.4</v>
      </c>
      <c r="E12" s="7">
        <v>1202</v>
      </c>
      <c r="F12" s="63">
        <v>28.90268619449488</v>
      </c>
      <c r="G12" s="7">
        <v>1149</v>
      </c>
      <c r="H12" s="63">
        <v>27.235181122250644</v>
      </c>
      <c r="I12" s="7">
        <v>717</v>
      </c>
      <c r="J12" s="20">
        <v>16.758209652915742</v>
      </c>
      <c r="K12" s="63">
        <v>1067</v>
      </c>
      <c r="L12" s="63">
        <v>24.599956748342212</v>
      </c>
    </row>
    <row r="13" spans="1:14" s="5" customFormat="1" x14ac:dyDescent="0.2">
      <c r="B13" s="69" t="s">
        <v>17</v>
      </c>
      <c r="C13" s="7">
        <v>54</v>
      </c>
      <c r="D13" s="7">
        <v>1.3</v>
      </c>
      <c r="E13" s="7">
        <v>49</v>
      </c>
      <c r="F13" s="63">
        <v>1.1782293041017047</v>
      </c>
      <c r="G13" s="7">
        <v>39</v>
      </c>
      <c r="H13" s="63">
        <v>0.92443173521999578</v>
      </c>
      <c r="I13" s="7">
        <v>20</v>
      </c>
      <c r="J13" s="21">
        <v>0.46745354680378642</v>
      </c>
      <c r="K13" s="7">
        <v>43</v>
      </c>
      <c r="L13" s="20">
        <v>0.99137595143272272</v>
      </c>
    </row>
    <row r="14" spans="1:14" s="5" customFormat="1" ht="17.25" customHeight="1" x14ac:dyDescent="0.2">
      <c r="B14" s="69" t="s">
        <v>27</v>
      </c>
      <c r="C14" s="7">
        <v>17</v>
      </c>
      <c r="D14" s="62">
        <v>0.4</v>
      </c>
      <c r="E14" s="7">
        <v>30</v>
      </c>
      <c r="F14" s="63">
        <v>0.72136488006226829</v>
      </c>
      <c r="G14" s="7">
        <v>26</v>
      </c>
      <c r="H14" s="63">
        <v>0.61628782347999722</v>
      </c>
      <c r="I14" s="35" t="s">
        <v>2</v>
      </c>
      <c r="J14" s="68" t="s">
        <v>2</v>
      </c>
      <c r="K14" s="35">
        <v>13</v>
      </c>
      <c r="L14" s="85">
        <v>0.29971831089826501</v>
      </c>
    </row>
    <row r="15" spans="1:14" s="67" customFormat="1" ht="18" customHeight="1" x14ac:dyDescent="0.2">
      <c r="A15" s="113" t="s">
        <v>13</v>
      </c>
      <c r="B15" s="114"/>
      <c r="C15" s="88">
        <f t="shared" ref="C15:F15" si="1">SUM(C16:C21)</f>
        <v>12456</v>
      </c>
      <c r="D15" s="88">
        <f t="shared" si="1"/>
        <v>7520.7399983094019</v>
      </c>
      <c r="E15" s="88">
        <f t="shared" si="1"/>
        <v>12909</v>
      </c>
      <c r="F15" s="89">
        <f t="shared" si="1"/>
        <v>7579.2625645843118</v>
      </c>
      <c r="G15" s="88">
        <f t="shared" ref="G15:L15" si="2">SUM(G16:G21)</f>
        <v>13927</v>
      </c>
      <c r="H15" s="89">
        <f t="shared" si="2"/>
        <v>7952.7869301797045</v>
      </c>
      <c r="I15" s="88">
        <f t="shared" si="2"/>
        <v>6481</v>
      </c>
      <c r="J15" s="88">
        <f t="shared" si="2"/>
        <v>3600.7555975331961</v>
      </c>
      <c r="K15" s="88">
        <f t="shared" si="2"/>
        <v>7952</v>
      </c>
      <c r="L15" s="90">
        <f t="shared" si="2"/>
        <v>4299.9479071477626</v>
      </c>
    </row>
    <row r="16" spans="1:14" s="5" customFormat="1" x14ac:dyDescent="0.2">
      <c r="A16" s="79"/>
      <c r="B16" s="69" t="s">
        <v>14</v>
      </c>
      <c r="C16" s="7">
        <v>714</v>
      </c>
      <c r="D16" s="26">
        <v>431.10214826532706</v>
      </c>
      <c r="E16" s="7">
        <v>613</v>
      </c>
      <c r="F16" s="80">
        <v>359.91075622357914</v>
      </c>
      <c r="G16" s="7">
        <v>723</v>
      </c>
      <c r="H16" s="80">
        <v>412.85739574351447</v>
      </c>
      <c r="I16" s="6">
        <v>424</v>
      </c>
      <c r="J16" s="20">
        <v>235.56864270237236</v>
      </c>
      <c r="K16" s="6">
        <v>468</v>
      </c>
      <c r="L16" s="20">
        <v>253</v>
      </c>
    </row>
    <row r="17" spans="1:12" s="5" customFormat="1" x14ac:dyDescent="0.2">
      <c r="A17" s="79"/>
      <c r="B17" s="69" t="s">
        <v>15</v>
      </c>
      <c r="C17" s="7">
        <v>11705</v>
      </c>
      <c r="D17" s="26">
        <v>7067.2978227530157</v>
      </c>
      <c r="E17" s="7">
        <v>12219</v>
      </c>
      <c r="F17" s="80">
        <v>7174.1427900422732</v>
      </c>
      <c r="G17" s="7">
        <v>13166</v>
      </c>
      <c r="H17" s="80">
        <v>7518.2302522256041</v>
      </c>
      <c r="I17" s="35">
        <v>6008</v>
      </c>
      <c r="J17" s="20">
        <v>3337.9632201788986</v>
      </c>
      <c r="K17" s="35">
        <v>7423</v>
      </c>
      <c r="L17" s="20">
        <v>4014</v>
      </c>
    </row>
    <row r="18" spans="1:12" s="5" customFormat="1" x14ac:dyDescent="0.2">
      <c r="A18" s="79"/>
      <c r="B18" s="69" t="s">
        <v>29</v>
      </c>
      <c r="C18" s="92" t="s">
        <v>2</v>
      </c>
      <c r="D18" s="92" t="s">
        <v>2</v>
      </c>
      <c r="E18" s="92" t="s">
        <v>2</v>
      </c>
      <c r="F18" s="92" t="s">
        <v>2</v>
      </c>
      <c r="G18" s="92" t="s">
        <v>2</v>
      </c>
      <c r="H18" s="92" t="s">
        <v>2</v>
      </c>
      <c r="I18" s="92" t="s">
        <v>2</v>
      </c>
      <c r="J18" s="92" t="s">
        <v>2</v>
      </c>
      <c r="K18" s="35">
        <v>11</v>
      </c>
      <c r="L18" s="20">
        <v>5.9479071477622352</v>
      </c>
    </row>
    <row r="19" spans="1:12" s="5" customFormat="1" x14ac:dyDescent="0.2">
      <c r="A19" s="79"/>
      <c r="B19" s="69" t="s">
        <v>16</v>
      </c>
      <c r="C19" s="7">
        <v>35</v>
      </c>
      <c r="D19" s="26">
        <v>21.132458248300345</v>
      </c>
      <c r="E19" s="7">
        <v>76</v>
      </c>
      <c r="F19" s="80">
        <v>44.621888210427429</v>
      </c>
      <c r="G19" s="7">
        <v>38</v>
      </c>
      <c r="H19" s="80">
        <v>21.699282210585825</v>
      </c>
      <c r="I19" s="6">
        <v>49</v>
      </c>
      <c r="J19" s="20">
        <v>27.223734651925106</v>
      </c>
      <c r="K19" s="6">
        <v>50</v>
      </c>
      <c r="L19" s="20">
        <v>27</v>
      </c>
    </row>
    <row r="20" spans="1:12" s="5" customFormat="1" x14ac:dyDescent="0.2">
      <c r="A20" s="79"/>
      <c r="B20" s="69" t="s">
        <v>17</v>
      </c>
      <c r="C20" s="7">
        <v>1</v>
      </c>
      <c r="D20" s="26">
        <v>0.60378452138000993</v>
      </c>
      <c r="E20" s="7">
        <v>1</v>
      </c>
      <c r="F20" s="80">
        <v>0.58713010803193988</v>
      </c>
      <c r="G20" s="35" t="s">
        <v>2</v>
      </c>
      <c r="H20" s="35" t="s">
        <v>2</v>
      </c>
      <c r="I20" s="53" t="s">
        <v>2</v>
      </c>
      <c r="J20" s="52" t="s">
        <v>2</v>
      </c>
      <c r="K20" s="53" t="s">
        <v>2</v>
      </c>
      <c r="L20" s="52" t="s">
        <v>2</v>
      </c>
    </row>
    <row r="21" spans="1:12" s="5" customFormat="1" ht="12.95" customHeight="1" x14ac:dyDescent="0.2">
      <c r="A21" s="79"/>
      <c r="B21" s="69" t="s">
        <v>27</v>
      </c>
      <c r="C21" s="7">
        <v>1</v>
      </c>
      <c r="D21" s="26">
        <v>0.60378452138000993</v>
      </c>
      <c r="E21" s="35" t="s">
        <v>2</v>
      </c>
      <c r="F21" s="80" t="s">
        <v>2</v>
      </c>
      <c r="G21" s="35" t="s">
        <v>2</v>
      </c>
      <c r="H21" s="35" t="s">
        <v>2</v>
      </c>
      <c r="I21" s="35" t="s">
        <v>2</v>
      </c>
      <c r="J21" s="52" t="s">
        <v>2</v>
      </c>
      <c r="K21" s="35" t="s">
        <v>2</v>
      </c>
      <c r="L21" s="52" t="s">
        <v>2</v>
      </c>
    </row>
    <row r="22" spans="1:12" s="67" customFormat="1" ht="18" customHeight="1" x14ac:dyDescent="0.2">
      <c r="A22" s="105" t="s">
        <v>6</v>
      </c>
      <c r="B22" s="106"/>
      <c r="C22" s="93">
        <f t="shared" ref="C22:F22" si="3">SUM(C23:C27)</f>
        <v>15554</v>
      </c>
      <c r="D22" s="93">
        <f t="shared" si="3"/>
        <v>5952.339950020857</v>
      </c>
      <c r="E22" s="93">
        <f t="shared" si="3"/>
        <v>15701</v>
      </c>
      <c r="F22" s="94">
        <f t="shared" si="3"/>
        <v>5964.2018734758067</v>
      </c>
      <c r="G22" s="93">
        <f t="shared" ref="G22:L22" si="4">SUM(G23:G27)</f>
        <v>16116</v>
      </c>
      <c r="H22" s="94">
        <f t="shared" si="4"/>
        <v>6078.0919407578385</v>
      </c>
      <c r="I22" s="88">
        <f t="shared" si="4"/>
        <v>6955</v>
      </c>
      <c r="J22" s="90">
        <f t="shared" si="4"/>
        <v>2605.1713869400569</v>
      </c>
      <c r="K22" s="88">
        <f t="shared" si="4"/>
        <v>6463</v>
      </c>
      <c r="L22" s="90">
        <f t="shared" si="4"/>
        <v>2404.7442469709149</v>
      </c>
    </row>
    <row r="23" spans="1:12" s="5" customFormat="1" x14ac:dyDescent="0.2">
      <c r="A23" s="33"/>
      <c r="B23" s="69" t="s">
        <v>14</v>
      </c>
      <c r="C23" s="7">
        <v>138</v>
      </c>
      <c r="D23" s="7">
        <v>52.811039803451088</v>
      </c>
      <c r="E23" s="7">
        <v>175</v>
      </c>
      <c r="F23" s="63">
        <v>66.475723065936322</v>
      </c>
      <c r="G23" s="7">
        <v>126</v>
      </c>
      <c r="H23" s="63">
        <v>47.520450765418694</v>
      </c>
      <c r="I23" s="7">
        <v>47</v>
      </c>
      <c r="J23" s="20">
        <v>17.605040285576226</v>
      </c>
      <c r="K23" s="7">
        <v>89</v>
      </c>
      <c r="L23" s="20">
        <v>33</v>
      </c>
    </row>
    <row r="24" spans="1:12" s="5" customFormat="1" x14ac:dyDescent="0.2">
      <c r="A24" s="33"/>
      <c r="B24" s="69" t="s">
        <v>15</v>
      </c>
      <c r="C24" s="7">
        <v>15399</v>
      </c>
      <c r="D24" s="7">
        <v>5893.0232024155312</v>
      </c>
      <c r="E24" s="7">
        <v>15505</v>
      </c>
      <c r="F24" s="63">
        <v>5889.7490636419579</v>
      </c>
      <c r="G24" s="7">
        <v>15949</v>
      </c>
      <c r="H24" s="63">
        <v>6015.1084861719264</v>
      </c>
      <c r="I24" s="35">
        <v>6902</v>
      </c>
      <c r="J24" s="20">
        <v>2585.3188947031304</v>
      </c>
      <c r="K24" s="35">
        <v>6356</v>
      </c>
      <c r="L24" s="20">
        <v>2365</v>
      </c>
    </row>
    <row r="25" spans="1:12" s="5" customFormat="1" x14ac:dyDescent="0.2">
      <c r="A25" s="33"/>
      <c r="B25" s="69" t="s">
        <v>29</v>
      </c>
      <c r="C25" s="86" t="s">
        <v>2</v>
      </c>
      <c r="D25" s="86" t="s">
        <v>2</v>
      </c>
      <c r="E25" s="86" t="s">
        <v>2</v>
      </c>
      <c r="F25" s="86" t="s">
        <v>2</v>
      </c>
      <c r="G25" s="86" t="s">
        <v>2</v>
      </c>
      <c r="H25" s="86" t="s">
        <v>2</v>
      </c>
      <c r="I25" s="86" t="s">
        <v>2</v>
      </c>
      <c r="J25" s="86" t="s">
        <v>2</v>
      </c>
      <c r="K25" s="35">
        <v>2</v>
      </c>
      <c r="L25" s="20">
        <v>0.74424697091482839</v>
      </c>
    </row>
    <row r="26" spans="1:12" s="5" customFormat="1" x14ac:dyDescent="0.2">
      <c r="A26" s="33"/>
      <c r="B26" s="69" t="s">
        <v>16</v>
      </c>
      <c r="C26" s="7">
        <v>15</v>
      </c>
      <c r="D26" s="7">
        <v>5.7403304134185964</v>
      </c>
      <c r="E26" s="7">
        <v>18</v>
      </c>
      <c r="F26" s="63">
        <v>6.8375029439248793</v>
      </c>
      <c r="G26" s="7">
        <v>35</v>
      </c>
      <c r="H26" s="63">
        <v>13.200125212616303</v>
      </c>
      <c r="I26" s="7">
        <v>6</v>
      </c>
      <c r="J26" s="20">
        <v>2.2474519513501567</v>
      </c>
      <c r="K26" s="7">
        <v>16</v>
      </c>
      <c r="L26" s="20">
        <v>6</v>
      </c>
    </row>
    <row r="27" spans="1:12" s="5" customFormat="1" x14ac:dyDescent="0.2">
      <c r="A27" s="33"/>
      <c r="B27" s="69" t="s">
        <v>17</v>
      </c>
      <c r="C27" s="7">
        <v>2</v>
      </c>
      <c r="D27" s="7">
        <v>0.76537738845581282</v>
      </c>
      <c r="E27" s="7">
        <v>3</v>
      </c>
      <c r="F27" s="63">
        <v>1.1395838239874798</v>
      </c>
      <c r="G27" s="7">
        <v>6</v>
      </c>
      <c r="H27" s="63">
        <v>2.2628786078770804</v>
      </c>
      <c r="I27" s="35" t="s">
        <v>2</v>
      </c>
      <c r="J27" s="68" t="s">
        <v>2</v>
      </c>
      <c r="K27" s="35" t="s">
        <v>2</v>
      </c>
      <c r="L27" s="68" t="s">
        <v>2</v>
      </c>
    </row>
    <row r="28" spans="1:12" s="67" customFormat="1" ht="18" customHeight="1" x14ac:dyDescent="0.2">
      <c r="A28" s="105" t="s">
        <v>7</v>
      </c>
      <c r="B28" s="106"/>
      <c r="C28" s="88">
        <f t="shared" ref="C28:L28" si="5">SUM(C29:C32)</f>
        <v>9089</v>
      </c>
      <c r="D28" s="88">
        <f t="shared" si="5"/>
        <v>3184.3295530587293</v>
      </c>
      <c r="E28" s="88">
        <f t="shared" si="5"/>
        <v>9540</v>
      </c>
      <c r="F28" s="89">
        <f t="shared" si="5"/>
        <v>3292.3344514846567</v>
      </c>
      <c r="G28" s="88">
        <f t="shared" si="5"/>
        <v>9008</v>
      </c>
      <c r="H28" s="89">
        <f t="shared" si="5"/>
        <v>3063.320410800517</v>
      </c>
      <c r="I28" s="89">
        <f t="shared" si="5"/>
        <v>4290</v>
      </c>
      <c r="J28" s="89">
        <f t="shared" si="5"/>
        <v>1437.9374145281956</v>
      </c>
      <c r="K28" s="88">
        <f t="shared" si="5"/>
        <v>5309</v>
      </c>
      <c r="L28" s="90">
        <f t="shared" si="5"/>
        <v>1754.6477269347574</v>
      </c>
    </row>
    <row r="29" spans="1:12" s="5" customFormat="1" x14ac:dyDescent="0.2">
      <c r="A29" s="79"/>
      <c r="B29" s="69" t="s">
        <v>14</v>
      </c>
      <c r="C29" s="7">
        <v>197</v>
      </c>
      <c r="D29" s="7">
        <v>69.018915387013934</v>
      </c>
      <c r="E29" s="7">
        <v>215</v>
      </c>
      <c r="F29" s="63">
        <v>74.198313109979154</v>
      </c>
      <c r="G29" s="7">
        <v>189</v>
      </c>
      <c r="H29" s="63">
        <v>64.272597429096109</v>
      </c>
      <c r="I29" s="7">
        <v>80</v>
      </c>
      <c r="J29" s="20">
        <v>26.814683720805515</v>
      </c>
      <c r="K29" s="7">
        <v>110</v>
      </c>
      <c r="L29" s="20">
        <v>36</v>
      </c>
    </row>
    <row r="30" spans="1:12" s="5" customFormat="1" x14ac:dyDescent="0.2">
      <c r="A30" s="79"/>
      <c r="B30" s="69" t="s">
        <v>15</v>
      </c>
      <c r="C30" s="7">
        <v>8836</v>
      </c>
      <c r="D30" s="7">
        <v>3095.6910475109398</v>
      </c>
      <c r="E30" s="7">
        <v>9225</v>
      </c>
      <c r="F30" s="63">
        <v>3183.6252950677103</v>
      </c>
      <c r="G30" s="7">
        <v>8660</v>
      </c>
      <c r="H30" s="63">
        <v>2944.9772155342448</v>
      </c>
      <c r="I30" s="35">
        <v>4112</v>
      </c>
      <c r="J30" s="20">
        <v>1378.2747432494034</v>
      </c>
      <c r="K30" s="35">
        <v>5110</v>
      </c>
      <c r="L30" s="20">
        <v>1688.6477269347574</v>
      </c>
    </row>
    <row r="31" spans="1:12" s="5" customFormat="1" x14ac:dyDescent="0.2">
      <c r="A31" s="79"/>
      <c r="B31" s="69" t="s">
        <v>16</v>
      </c>
      <c r="C31" s="7">
        <v>56</v>
      </c>
      <c r="D31" s="7">
        <v>19.619590160775534</v>
      </c>
      <c r="E31" s="7">
        <v>98</v>
      </c>
      <c r="F31" s="63">
        <v>33.820626440827709</v>
      </c>
      <c r="G31" s="7">
        <v>157</v>
      </c>
      <c r="H31" s="63">
        <v>53.390464531048089</v>
      </c>
      <c r="I31" s="7">
        <v>95</v>
      </c>
      <c r="J31" s="20">
        <v>31.842436918456549</v>
      </c>
      <c r="K31" s="7">
        <v>87</v>
      </c>
      <c r="L31" s="20">
        <v>29</v>
      </c>
    </row>
    <row r="32" spans="1:12" s="5" customFormat="1" x14ac:dyDescent="0.2">
      <c r="A32" s="79"/>
      <c r="B32" s="69" t="s">
        <v>17</v>
      </c>
      <c r="C32" s="82" t="s">
        <v>2</v>
      </c>
      <c r="D32" s="35" t="s">
        <v>2</v>
      </c>
      <c r="E32" s="7">
        <v>2</v>
      </c>
      <c r="F32" s="63">
        <v>0.69021686613934097</v>
      </c>
      <c r="G32" s="7">
        <v>2</v>
      </c>
      <c r="H32" s="63">
        <v>0.68013330612800116</v>
      </c>
      <c r="I32" s="7">
        <v>3</v>
      </c>
      <c r="J32" s="20">
        <v>1.0055506395302067</v>
      </c>
      <c r="K32" s="7">
        <v>2</v>
      </c>
      <c r="L32" s="20">
        <v>1</v>
      </c>
    </row>
    <row r="33" spans="1:12" s="67" customFormat="1" ht="18" customHeight="1" x14ac:dyDescent="0.2">
      <c r="A33" s="105" t="s">
        <v>8</v>
      </c>
      <c r="B33" s="106"/>
      <c r="C33" s="88">
        <f t="shared" ref="C33:F33" si="6">SUM(C34:C39)</f>
        <v>41176</v>
      </c>
      <c r="D33" s="88">
        <f t="shared" si="6"/>
        <v>9013.6</v>
      </c>
      <c r="E33" s="88">
        <f t="shared" si="6"/>
        <v>40886</v>
      </c>
      <c r="F33" s="89">
        <f t="shared" si="6"/>
        <v>8897.7969867706051</v>
      </c>
      <c r="G33" s="88">
        <f t="shared" ref="G33:K33" si="7">SUM(G34:G39)</f>
        <v>43791</v>
      </c>
      <c r="H33" s="89">
        <f t="shared" si="7"/>
        <v>9477.422650068389</v>
      </c>
      <c r="I33" s="88">
        <f t="shared" si="7"/>
        <v>17558</v>
      </c>
      <c r="J33" s="90">
        <f t="shared" si="7"/>
        <v>3779.6692627944321</v>
      </c>
      <c r="K33" s="88">
        <f t="shared" si="7"/>
        <v>17456</v>
      </c>
      <c r="L33" s="90">
        <f>SUM(L34:L39)</f>
        <v>3738.2457057073775</v>
      </c>
    </row>
    <row r="34" spans="1:12" s="5" customFormat="1" x14ac:dyDescent="0.2">
      <c r="A34" s="33"/>
      <c r="B34" s="69" t="s">
        <v>14</v>
      </c>
      <c r="C34" s="7">
        <v>257</v>
      </c>
      <c r="D34" s="7">
        <v>56.3</v>
      </c>
      <c r="E34" s="7">
        <v>230</v>
      </c>
      <c r="F34" s="63">
        <v>50.053644449377259</v>
      </c>
      <c r="G34" s="7">
        <v>189</v>
      </c>
      <c r="H34" s="63">
        <v>40.904132832383951</v>
      </c>
      <c r="I34" s="7">
        <v>59</v>
      </c>
      <c r="J34" s="20">
        <v>12.700790893317661</v>
      </c>
      <c r="K34" s="7">
        <v>54</v>
      </c>
      <c r="L34" s="20">
        <v>11.564233965868377</v>
      </c>
    </row>
    <row r="35" spans="1:12" s="5" customFormat="1" x14ac:dyDescent="0.2">
      <c r="A35" s="33"/>
      <c r="B35" s="69" t="s">
        <v>15</v>
      </c>
      <c r="C35" s="7">
        <v>40585</v>
      </c>
      <c r="D35" s="7">
        <v>8884.2000000000007</v>
      </c>
      <c r="E35" s="7">
        <v>40223</v>
      </c>
      <c r="F35" s="63">
        <v>8753.5119160317481</v>
      </c>
      <c r="G35" s="7">
        <v>43375</v>
      </c>
      <c r="H35" s="63">
        <v>9387.390273040497</v>
      </c>
      <c r="I35" s="35">
        <v>17352</v>
      </c>
      <c r="J35" s="20">
        <v>3735.32412848895</v>
      </c>
      <c r="K35" s="35">
        <v>17215</v>
      </c>
      <c r="L35" s="20">
        <v>3686.6349578226686</v>
      </c>
    </row>
    <row r="36" spans="1:12" s="5" customFormat="1" x14ac:dyDescent="0.2">
      <c r="A36" s="33"/>
      <c r="B36" s="69" t="s">
        <v>29</v>
      </c>
      <c r="C36" s="86" t="s">
        <v>2</v>
      </c>
      <c r="D36" s="86" t="s">
        <v>2</v>
      </c>
      <c r="E36" s="86" t="s">
        <v>2</v>
      </c>
      <c r="F36" s="86" t="s">
        <v>2</v>
      </c>
      <c r="G36" s="86" t="s">
        <v>2</v>
      </c>
      <c r="H36" s="86" t="s">
        <v>2</v>
      </c>
      <c r="I36" s="86" t="s">
        <v>2</v>
      </c>
      <c r="J36" s="86" t="s">
        <v>2</v>
      </c>
      <c r="K36" s="35">
        <v>8</v>
      </c>
      <c r="L36" s="20">
        <v>1.713219846795315</v>
      </c>
    </row>
    <row r="37" spans="1:12" s="5" customFormat="1" x14ac:dyDescent="0.2">
      <c r="A37" s="33"/>
      <c r="B37" s="69" t="s">
        <v>16</v>
      </c>
      <c r="C37" s="7">
        <v>325</v>
      </c>
      <c r="D37" s="7">
        <v>71.099999999999994</v>
      </c>
      <c r="E37" s="7">
        <v>419</v>
      </c>
      <c r="F37" s="63">
        <v>91.184682714300337</v>
      </c>
      <c r="G37" s="7">
        <v>223</v>
      </c>
      <c r="H37" s="63">
        <v>48.262548262548258</v>
      </c>
      <c r="I37" s="7">
        <v>146</v>
      </c>
      <c r="J37" s="20">
        <v>31.429075769904721</v>
      </c>
      <c r="K37" s="7">
        <v>176</v>
      </c>
      <c r="L37" s="20">
        <v>37.690836629496935</v>
      </c>
    </row>
    <row r="38" spans="1:12" s="5" customFormat="1" x14ac:dyDescent="0.2">
      <c r="A38" s="33"/>
      <c r="B38" s="69" t="s">
        <v>17</v>
      </c>
      <c r="C38" s="7">
        <v>9</v>
      </c>
      <c r="D38" s="7">
        <v>2</v>
      </c>
      <c r="E38" s="7">
        <v>14</v>
      </c>
      <c r="F38" s="63">
        <v>3.0467435751794856</v>
      </c>
      <c r="G38" s="7">
        <v>4</v>
      </c>
      <c r="H38" s="63">
        <v>0.86569593296050695</v>
      </c>
      <c r="I38" s="7">
        <v>1</v>
      </c>
      <c r="J38" s="21">
        <v>0.21526764225962136</v>
      </c>
      <c r="K38" s="7">
        <v>2</v>
      </c>
      <c r="L38" s="85">
        <v>0.42830496169882876</v>
      </c>
    </row>
    <row r="39" spans="1:12" s="5" customFormat="1" x14ac:dyDescent="0.2">
      <c r="A39" s="79"/>
      <c r="B39" s="69" t="s">
        <v>27</v>
      </c>
      <c r="C39" s="35" t="s">
        <v>2</v>
      </c>
      <c r="D39" s="82" t="s">
        <v>2</v>
      </c>
      <c r="E39" s="82" t="s">
        <v>2</v>
      </c>
      <c r="F39" s="11" t="s">
        <v>2</v>
      </c>
      <c r="G39" s="11" t="s">
        <v>2</v>
      </c>
      <c r="H39" s="11" t="s">
        <v>2</v>
      </c>
      <c r="I39" s="35" t="s">
        <v>2</v>
      </c>
      <c r="J39" s="68" t="s">
        <v>2</v>
      </c>
      <c r="K39" s="35">
        <v>1</v>
      </c>
      <c r="L39" s="85">
        <v>0.21415248084941438</v>
      </c>
    </row>
    <row r="40" spans="1:12" s="67" customFormat="1" ht="18" customHeight="1" x14ac:dyDescent="0.2">
      <c r="A40" s="105" t="s">
        <v>9</v>
      </c>
      <c r="B40" s="106"/>
      <c r="C40" s="88">
        <f t="shared" ref="C40:L40" si="8">SUM(C41:C43)</f>
        <v>3799</v>
      </c>
      <c r="D40" s="88">
        <f t="shared" si="8"/>
        <v>5583.7000000000007</v>
      </c>
      <c r="E40" s="88">
        <f t="shared" si="8"/>
        <v>3744</v>
      </c>
      <c r="F40" s="89">
        <f t="shared" si="8"/>
        <v>6632.7705635374787</v>
      </c>
      <c r="G40" s="88">
        <f t="shared" si="8"/>
        <v>4285</v>
      </c>
      <c r="H40" s="89">
        <f t="shared" si="8"/>
        <v>6128.7831111619653</v>
      </c>
      <c r="I40" s="88">
        <f t="shared" si="8"/>
        <v>1679</v>
      </c>
      <c r="J40" s="90">
        <f t="shared" si="8"/>
        <v>2370.3306321822856</v>
      </c>
      <c r="K40" s="88">
        <f t="shared" si="8"/>
        <v>2614</v>
      </c>
      <c r="L40" s="90">
        <f t="shared" si="8"/>
        <v>3641.3007912626767</v>
      </c>
    </row>
    <row r="41" spans="1:12" s="5" customFormat="1" x14ac:dyDescent="0.2">
      <c r="A41" s="33"/>
      <c r="B41" s="69" t="s">
        <v>14</v>
      </c>
      <c r="C41" s="7">
        <v>64</v>
      </c>
      <c r="D41" s="7">
        <v>94.1</v>
      </c>
      <c r="E41" s="7">
        <v>228</v>
      </c>
      <c r="F41" s="63">
        <v>403.91872021542332</v>
      </c>
      <c r="G41" s="7">
        <v>221</v>
      </c>
      <c r="H41" s="63">
        <v>316.09359803192405</v>
      </c>
      <c r="I41" s="7">
        <v>96</v>
      </c>
      <c r="J41" s="20">
        <v>135.52813620577689</v>
      </c>
      <c r="K41" s="7">
        <v>195</v>
      </c>
      <c r="L41" s="20">
        <v>271.64827816783685</v>
      </c>
    </row>
    <row r="42" spans="1:12" s="5" customFormat="1" x14ac:dyDescent="0.2">
      <c r="A42" s="33"/>
      <c r="B42" s="69" t="s">
        <v>15</v>
      </c>
      <c r="C42" s="7">
        <v>3703</v>
      </c>
      <c r="D42" s="7">
        <v>5442.6</v>
      </c>
      <c r="E42" s="7">
        <v>3487</v>
      </c>
      <c r="F42" s="63">
        <v>6177.4762166279879</v>
      </c>
      <c r="G42" s="7">
        <v>4046</v>
      </c>
      <c r="H42" s="63">
        <v>5786.94433319984</v>
      </c>
      <c r="I42" s="26">
        <v>1577</v>
      </c>
      <c r="J42" s="63">
        <v>2226.3319874636477</v>
      </c>
      <c r="K42" s="26">
        <v>2416</v>
      </c>
      <c r="L42" s="63">
        <v>3365.6525130948398</v>
      </c>
    </row>
    <row r="43" spans="1:12" s="5" customFormat="1" x14ac:dyDescent="0.2">
      <c r="A43" s="33"/>
      <c r="B43" s="69" t="s">
        <v>16</v>
      </c>
      <c r="C43" s="7">
        <v>32</v>
      </c>
      <c r="D43" s="7">
        <v>47</v>
      </c>
      <c r="E43" s="7">
        <v>29</v>
      </c>
      <c r="F43" s="63">
        <v>51.375626694066995</v>
      </c>
      <c r="G43" s="7">
        <v>18</v>
      </c>
      <c r="H43" s="63">
        <v>25.745179930201957</v>
      </c>
      <c r="I43" s="7">
        <v>6</v>
      </c>
      <c r="J43" s="20">
        <v>8.4705085128610556</v>
      </c>
      <c r="K43" s="7">
        <v>3</v>
      </c>
      <c r="L43" s="20">
        <v>4</v>
      </c>
    </row>
    <row r="44" spans="1:12" s="67" customFormat="1" ht="18" customHeight="1" x14ac:dyDescent="0.2">
      <c r="A44" s="105" t="s">
        <v>4</v>
      </c>
      <c r="B44" s="106"/>
      <c r="C44" s="88">
        <f t="shared" ref="C44:L44" si="9">SUM(C45:C48)</f>
        <v>17090</v>
      </c>
      <c r="D44" s="88">
        <f t="shared" si="9"/>
        <v>14415.800000000001</v>
      </c>
      <c r="E44" s="88">
        <f t="shared" si="9"/>
        <v>19425</v>
      </c>
      <c r="F44" s="88">
        <f t="shared" si="9"/>
        <v>16359.823473925344</v>
      </c>
      <c r="G44" s="88">
        <f t="shared" si="9"/>
        <v>17993</v>
      </c>
      <c r="H44" s="88">
        <f t="shared" si="9"/>
        <v>15137.340680604044</v>
      </c>
      <c r="I44" s="88">
        <f t="shared" si="9"/>
        <v>6241</v>
      </c>
      <c r="J44" s="88">
        <f t="shared" si="9"/>
        <v>5245.3312265720861</v>
      </c>
      <c r="K44" s="88">
        <f t="shared" si="9"/>
        <v>6245</v>
      </c>
      <c r="L44" s="89">
        <f t="shared" si="9"/>
        <v>5245.6777662040922</v>
      </c>
    </row>
    <row r="45" spans="1:12" s="5" customFormat="1" x14ac:dyDescent="0.2">
      <c r="A45" s="79"/>
      <c r="B45" s="69" t="s">
        <v>14</v>
      </c>
      <c r="C45" s="7">
        <v>11</v>
      </c>
      <c r="D45" s="7">
        <v>9.3000000000000007</v>
      </c>
      <c r="E45" s="7">
        <v>16</v>
      </c>
      <c r="F45" s="63">
        <v>13.475272874275703</v>
      </c>
      <c r="G45" s="7">
        <v>14</v>
      </c>
      <c r="H45" s="63">
        <v>11.778067555630336</v>
      </c>
      <c r="I45" s="7">
        <v>10</v>
      </c>
      <c r="J45" s="20">
        <v>8.4046326335075889</v>
      </c>
      <c r="K45" s="7">
        <v>10</v>
      </c>
      <c r="L45" s="20">
        <v>8.4002553677631813</v>
      </c>
    </row>
    <row r="46" spans="1:12" s="5" customFormat="1" x14ac:dyDescent="0.2">
      <c r="A46" s="79"/>
      <c r="B46" s="69" t="s">
        <v>15</v>
      </c>
      <c r="C46" s="7">
        <v>17033</v>
      </c>
      <c r="D46" s="7">
        <v>14367.7</v>
      </c>
      <c r="E46" s="7">
        <v>19378</v>
      </c>
      <c r="F46" s="63">
        <v>16320.23985985716</v>
      </c>
      <c r="G46" s="7">
        <v>17951</v>
      </c>
      <c r="H46" s="63">
        <v>15102.006477937155</v>
      </c>
      <c r="I46" s="35">
        <v>6206</v>
      </c>
      <c r="J46" s="20">
        <v>5215.9150123548097</v>
      </c>
      <c r="K46" s="35">
        <v>6167</v>
      </c>
      <c r="L46" s="20">
        <v>5180.4374852995534</v>
      </c>
    </row>
    <row r="47" spans="1:12" s="5" customFormat="1" x14ac:dyDescent="0.2">
      <c r="A47" s="79"/>
      <c r="B47" s="69" t="s">
        <v>16</v>
      </c>
      <c r="C47" s="7">
        <v>44</v>
      </c>
      <c r="D47" s="7">
        <v>37.1</v>
      </c>
      <c r="E47" s="7">
        <v>31</v>
      </c>
      <c r="F47" s="63">
        <v>26.10834119390918</v>
      </c>
      <c r="G47" s="7">
        <v>27</v>
      </c>
      <c r="H47" s="63">
        <v>22.714844571572794</v>
      </c>
      <c r="I47" s="7">
        <v>24</v>
      </c>
      <c r="J47" s="20">
        <v>20.171118320418213</v>
      </c>
      <c r="K47" s="7">
        <v>67</v>
      </c>
      <c r="L47" s="20">
        <v>56</v>
      </c>
    </row>
    <row r="48" spans="1:12" s="5" customFormat="1" x14ac:dyDescent="0.2">
      <c r="A48" s="79"/>
      <c r="B48" s="69" t="s">
        <v>17</v>
      </c>
      <c r="C48" s="7">
        <v>2</v>
      </c>
      <c r="D48" s="7">
        <v>1.7</v>
      </c>
      <c r="E48" s="91" t="s">
        <v>2</v>
      </c>
      <c r="F48" s="11" t="s">
        <v>2</v>
      </c>
      <c r="G48" s="91">
        <v>1</v>
      </c>
      <c r="H48" s="11">
        <v>0.84129053968788126</v>
      </c>
      <c r="I48" s="7">
        <v>1</v>
      </c>
      <c r="J48" s="20">
        <v>0.84046326335075883</v>
      </c>
      <c r="K48" s="7">
        <v>1</v>
      </c>
      <c r="L48" s="20">
        <v>0.84002553677631808</v>
      </c>
    </row>
    <row r="49" spans="1:12" s="67" customFormat="1" ht="18" customHeight="1" x14ac:dyDescent="0.2">
      <c r="A49" s="105" t="s">
        <v>12</v>
      </c>
      <c r="B49" s="106"/>
      <c r="C49" s="88">
        <f t="shared" ref="C49:F49" si="10">SUM(C50:C54)</f>
        <v>10737</v>
      </c>
      <c r="D49" s="88">
        <f t="shared" si="10"/>
        <v>11254.535273215166</v>
      </c>
      <c r="E49" s="88">
        <f t="shared" si="10"/>
        <v>11800</v>
      </c>
      <c r="F49" s="89">
        <f t="shared" si="10"/>
        <v>12357.961983557627</v>
      </c>
      <c r="G49" s="88">
        <f t="shared" ref="G49:K49" si="11">SUM(G50:G54)</f>
        <v>10982</v>
      </c>
      <c r="H49" s="89">
        <f t="shared" si="11"/>
        <v>11494.661921708184</v>
      </c>
      <c r="I49" s="88">
        <f t="shared" si="11"/>
        <v>4146</v>
      </c>
      <c r="J49" s="90">
        <f t="shared" si="11"/>
        <v>4338.771623219649</v>
      </c>
      <c r="K49" s="88">
        <f t="shared" si="11"/>
        <v>3617</v>
      </c>
      <c r="L49" s="90">
        <f>SUM(L50:L54)</f>
        <v>3784.6013959669745</v>
      </c>
    </row>
    <row r="50" spans="1:12" s="5" customFormat="1" x14ac:dyDescent="0.2">
      <c r="A50" s="79"/>
      <c r="B50" s="69" t="s">
        <v>14</v>
      </c>
      <c r="C50" s="7">
        <v>14</v>
      </c>
      <c r="D50" s="7">
        <v>14.7</v>
      </c>
      <c r="E50" s="7">
        <v>17</v>
      </c>
      <c r="F50" s="63">
        <v>17.80384353563387</v>
      </c>
      <c r="G50" s="7">
        <v>15</v>
      </c>
      <c r="H50" s="63">
        <v>15.70023027004396</v>
      </c>
      <c r="I50" s="7">
        <v>5</v>
      </c>
      <c r="J50" s="20">
        <v>5.2324790439214288</v>
      </c>
      <c r="K50" s="7">
        <v>6</v>
      </c>
      <c r="L50" s="20">
        <v>6.2787120268728875</v>
      </c>
    </row>
    <row r="51" spans="1:12" s="5" customFormat="1" x14ac:dyDescent="0.2">
      <c r="A51" s="79"/>
      <c r="B51" s="69" t="s">
        <v>15</v>
      </c>
      <c r="C51" s="7">
        <v>10661</v>
      </c>
      <c r="D51" s="7">
        <v>11174.935273215166</v>
      </c>
      <c r="E51" s="7">
        <v>11681</v>
      </c>
      <c r="F51" s="63">
        <v>12233.33507880819</v>
      </c>
      <c r="G51" s="7">
        <v>10894</v>
      </c>
      <c r="H51" s="63">
        <v>11402.553904123926</v>
      </c>
      <c r="I51" s="35">
        <v>4095</v>
      </c>
      <c r="J51" s="20">
        <v>4285.4003369716502</v>
      </c>
      <c r="K51" s="35">
        <v>3558</v>
      </c>
      <c r="L51" s="20">
        <v>3723.2762319356225</v>
      </c>
    </row>
    <row r="52" spans="1:12" s="5" customFormat="1" x14ac:dyDescent="0.2">
      <c r="A52" s="79"/>
      <c r="B52" s="69" t="s">
        <v>29</v>
      </c>
      <c r="C52" s="86" t="s">
        <v>2</v>
      </c>
      <c r="D52" s="86" t="s">
        <v>2</v>
      </c>
      <c r="E52" s="86" t="s">
        <v>2</v>
      </c>
      <c r="F52" s="86" t="s">
        <v>2</v>
      </c>
      <c r="G52" s="86" t="s">
        <v>2</v>
      </c>
      <c r="H52" s="86" t="s">
        <v>2</v>
      </c>
      <c r="I52" s="86" t="s">
        <v>2</v>
      </c>
      <c r="J52" s="86" t="s">
        <v>2</v>
      </c>
      <c r="K52" s="35">
        <v>1</v>
      </c>
      <c r="L52" s="20">
        <v>1.0464520044788146</v>
      </c>
    </row>
    <row r="53" spans="1:12" s="5" customFormat="1" x14ac:dyDescent="0.2">
      <c r="A53" s="79"/>
      <c r="B53" s="69" t="s">
        <v>16</v>
      </c>
      <c r="C53" s="7">
        <v>61</v>
      </c>
      <c r="D53" s="7">
        <v>63.9</v>
      </c>
      <c r="E53" s="7">
        <v>102</v>
      </c>
      <c r="F53" s="63">
        <v>106.82306121380321</v>
      </c>
      <c r="G53" s="7">
        <v>73</v>
      </c>
      <c r="H53" s="63">
        <v>76.407787314213934</v>
      </c>
      <c r="I53" s="7">
        <v>46</v>
      </c>
      <c r="J53" s="20">
        <v>48.138807204077146</v>
      </c>
      <c r="K53" s="7">
        <v>52</v>
      </c>
      <c r="L53" s="20">
        <v>54</v>
      </c>
    </row>
    <row r="54" spans="1:12" s="5" customFormat="1" x14ac:dyDescent="0.2">
      <c r="A54" s="79"/>
      <c r="B54" s="69" t="s">
        <v>17</v>
      </c>
      <c r="C54" s="7">
        <v>1</v>
      </c>
      <c r="D54" s="7">
        <v>1</v>
      </c>
      <c r="E54" s="35" t="s">
        <v>2</v>
      </c>
      <c r="F54" s="11" t="s">
        <v>2</v>
      </c>
      <c r="G54" s="11" t="s">
        <v>2</v>
      </c>
      <c r="H54" s="11" t="s">
        <v>2</v>
      </c>
      <c r="I54" s="35" t="s">
        <v>2</v>
      </c>
      <c r="J54" s="68" t="s">
        <v>2</v>
      </c>
      <c r="K54" s="35" t="s">
        <v>2</v>
      </c>
      <c r="L54" s="68" t="s">
        <v>2</v>
      </c>
    </row>
    <row r="55" spans="1:12" s="67" customFormat="1" ht="18" customHeight="1" x14ac:dyDescent="0.2">
      <c r="A55" s="105" t="s">
        <v>10</v>
      </c>
      <c r="B55" s="106"/>
      <c r="C55" s="88">
        <f>SUM(C56:C61)</f>
        <v>104184</v>
      </c>
      <c r="D55" s="88">
        <f t="shared" ref="D55:K55" si="12">SUM(D56:D61)</f>
        <v>6628.2</v>
      </c>
      <c r="E55" s="88">
        <f t="shared" si="12"/>
        <v>98798</v>
      </c>
      <c r="F55" s="89">
        <f t="shared" si="12"/>
        <v>6177.770830076598</v>
      </c>
      <c r="G55" s="88">
        <f t="shared" si="12"/>
        <v>103184</v>
      </c>
      <c r="H55" s="89">
        <f t="shared" si="12"/>
        <v>6344.4201641196923</v>
      </c>
      <c r="I55" s="88">
        <f t="shared" si="12"/>
        <v>34945</v>
      </c>
      <c r="J55" s="90">
        <f t="shared" si="12"/>
        <v>2109.7734219866829</v>
      </c>
      <c r="K55" s="88">
        <f t="shared" si="12"/>
        <v>45695</v>
      </c>
      <c r="L55" s="90">
        <f>SUM(L56:L61)</f>
        <v>2727.4177119410715</v>
      </c>
    </row>
    <row r="56" spans="1:12" s="5" customFormat="1" x14ac:dyDescent="0.2">
      <c r="A56" s="33"/>
      <c r="B56" s="69" t="s">
        <v>14</v>
      </c>
      <c r="C56" s="7">
        <v>1002</v>
      </c>
      <c r="D56" s="7">
        <v>63.7</v>
      </c>
      <c r="E56" s="7">
        <v>1404</v>
      </c>
      <c r="F56" s="63">
        <v>87.791152102548068</v>
      </c>
      <c r="G56" s="7">
        <v>1678</v>
      </c>
      <c r="H56" s="63">
        <v>103.17430062212014</v>
      </c>
      <c r="I56" s="7">
        <v>511</v>
      </c>
      <c r="J56" s="20">
        <v>30.851172374737299</v>
      </c>
      <c r="K56" s="7">
        <v>772</v>
      </c>
      <c r="L56" s="25">
        <v>46</v>
      </c>
    </row>
    <row r="57" spans="1:12" s="5" customFormat="1" x14ac:dyDescent="0.2">
      <c r="A57" s="33"/>
      <c r="B57" s="69" t="s">
        <v>15</v>
      </c>
      <c r="C57" s="7">
        <v>102648</v>
      </c>
      <c r="D57" s="7">
        <v>6530.6</v>
      </c>
      <c r="E57" s="7">
        <v>96923</v>
      </c>
      <c r="F57" s="63">
        <v>6060.5283726746911</v>
      </c>
      <c r="G57" s="7">
        <v>100992</v>
      </c>
      <c r="H57" s="63">
        <v>6209.6418167039074</v>
      </c>
      <c r="I57" s="35">
        <v>34144</v>
      </c>
      <c r="J57" s="20">
        <v>2061.4137564834255</v>
      </c>
      <c r="K57" s="35">
        <v>44336</v>
      </c>
      <c r="L57" s="25">
        <v>2646</v>
      </c>
    </row>
    <row r="58" spans="1:12" s="5" customFormat="1" x14ac:dyDescent="0.2">
      <c r="A58" s="33"/>
      <c r="B58" s="69" t="s">
        <v>29</v>
      </c>
      <c r="C58" s="86" t="s">
        <v>2</v>
      </c>
      <c r="D58" s="86" t="s">
        <v>2</v>
      </c>
      <c r="E58" s="86" t="s">
        <v>2</v>
      </c>
      <c r="F58" s="86" t="s">
        <v>2</v>
      </c>
      <c r="G58" s="86" t="s">
        <v>2</v>
      </c>
      <c r="H58" s="86" t="s">
        <v>2</v>
      </c>
      <c r="I58" s="86" t="s">
        <v>2</v>
      </c>
      <c r="J58" s="86" t="s">
        <v>2</v>
      </c>
      <c r="K58" s="35">
        <v>7</v>
      </c>
      <c r="L58" s="22">
        <v>0.41771194107158627</v>
      </c>
    </row>
    <row r="59" spans="1:12" s="5" customFormat="1" x14ac:dyDescent="0.2">
      <c r="A59" s="33"/>
      <c r="B59" s="69" t="s">
        <v>16</v>
      </c>
      <c r="C59" s="7">
        <v>486</v>
      </c>
      <c r="D59" s="7">
        <v>30.9</v>
      </c>
      <c r="E59" s="7">
        <v>414</v>
      </c>
      <c r="F59" s="63">
        <v>25.887134594341099</v>
      </c>
      <c r="G59" s="7">
        <v>465</v>
      </c>
      <c r="H59" s="63">
        <v>28.591209647965353</v>
      </c>
      <c r="I59" s="7">
        <v>275</v>
      </c>
      <c r="J59" s="20">
        <v>16.602881414976043</v>
      </c>
      <c r="K59" s="7">
        <v>531</v>
      </c>
      <c r="L59" s="25">
        <v>32</v>
      </c>
    </row>
    <row r="60" spans="1:12" s="5" customFormat="1" x14ac:dyDescent="0.2">
      <c r="A60" s="33"/>
      <c r="B60" s="69" t="s">
        <v>17</v>
      </c>
      <c r="C60" s="7">
        <v>38</v>
      </c>
      <c r="D60" s="7">
        <v>2.4</v>
      </c>
      <c r="E60" s="7">
        <v>28</v>
      </c>
      <c r="F60" s="63">
        <v>1.7508206972018132</v>
      </c>
      <c r="G60" s="7">
        <v>23</v>
      </c>
      <c r="H60" s="63">
        <v>1.4141888643079636</v>
      </c>
      <c r="I60" s="7">
        <v>15</v>
      </c>
      <c r="J60" s="20">
        <v>0.90561171354414771</v>
      </c>
      <c r="K60" s="7">
        <v>37</v>
      </c>
      <c r="L60" s="25">
        <v>2</v>
      </c>
    </row>
    <row r="61" spans="1:12" s="5" customFormat="1" x14ac:dyDescent="0.2">
      <c r="A61" s="33"/>
      <c r="B61" s="69" t="s">
        <v>27</v>
      </c>
      <c r="C61" s="7">
        <v>10</v>
      </c>
      <c r="D61" s="7">
        <v>0.6</v>
      </c>
      <c r="E61" s="7">
        <v>29</v>
      </c>
      <c r="F61" s="63">
        <v>1.8133500078161637</v>
      </c>
      <c r="G61" s="7">
        <v>26</v>
      </c>
      <c r="H61" s="63">
        <v>1.5986482813916112</v>
      </c>
      <c r="I61" s="35" t="s">
        <v>2</v>
      </c>
      <c r="J61" s="68" t="s">
        <v>2</v>
      </c>
      <c r="K61" s="35">
        <v>12</v>
      </c>
      <c r="L61" s="25">
        <v>1</v>
      </c>
    </row>
    <row r="62" spans="1:12" s="67" customFormat="1" ht="18" customHeight="1" x14ac:dyDescent="0.2">
      <c r="A62" s="105" t="s">
        <v>20</v>
      </c>
      <c r="B62" s="106"/>
      <c r="C62" s="88">
        <f>SUM(C63:C68)</f>
        <v>32048</v>
      </c>
      <c r="D62" s="88">
        <f t="shared" ref="D62:F62" si="13">SUM(D63:D68)</f>
        <v>5560.8</v>
      </c>
      <c r="E62" s="88">
        <f t="shared" si="13"/>
        <v>32311</v>
      </c>
      <c r="F62" s="89">
        <f t="shared" si="13"/>
        <v>5499.6025511619637</v>
      </c>
      <c r="G62" s="88">
        <f>SUM(G63:G68)</f>
        <v>39329</v>
      </c>
      <c r="H62" s="89">
        <f>SUM(H63:H68)</f>
        <v>6571.1077769275234</v>
      </c>
      <c r="I62" s="89">
        <f t="shared" ref="I62:L62" si="14">SUM(I63:I68)</f>
        <v>13249</v>
      </c>
      <c r="J62" s="89">
        <f t="shared" si="14"/>
        <v>2184.6525233404454</v>
      </c>
      <c r="K62" s="89">
        <f t="shared" si="14"/>
        <v>15176</v>
      </c>
      <c r="L62" s="89">
        <f t="shared" si="14"/>
        <v>2431.1902355095394</v>
      </c>
    </row>
    <row r="63" spans="1:12" x14ac:dyDescent="0.2">
      <c r="A63" s="29"/>
      <c r="B63" s="41" t="s">
        <v>14</v>
      </c>
      <c r="C63" s="7">
        <v>218</v>
      </c>
      <c r="D63" s="7">
        <v>37.799999999999997</v>
      </c>
      <c r="E63" s="1">
        <v>439</v>
      </c>
      <c r="F63" s="4">
        <v>74.723785823587178</v>
      </c>
      <c r="G63" s="1">
        <v>441</v>
      </c>
      <c r="H63" s="4">
        <v>73.682486959369371</v>
      </c>
      <c r="I63" s="1">
        <v>230</v>
      </c>
      <c r="J63" s="13">
        <v>37.925132490625892</v>
      </c>
      <c r="K63" s="7">
        <v>236</v>
      </c>
      <c r="L63" s="20">
        <v>37.80712279785525</v>
      </c>
    </row>
    <row r="64" spans="1:12" x14ac:dyDescent="0.2">
      <c r="A64" s="29"/>
      <c r="B64" s="41" t="s">
        <v>15</v>
      </c>
      <c r="C64" s="7">
        <v>31806</v>
      </c>
      <c r="D64" s="7">
        <v>5518.8</v>
      </c>
      <c r="E64" s="1">
        <v>31834</v>
      </c>
      <c r="F64" s="4">
        <v>5418.5808608384386</v>
      </c>
      <c r="G64" s="1">
        <v>38820</v>
      </c>
      <c r="H64" s="4">
        <v>6486.0638180560518</v>
      </c>
      <c r="I64" s="44">
        <v>12987</v>
      </c>
      <c r="J64" s="13">
        <v>2141.4508506772108</v>
      </c>
      <c r="K64" s="35">
        <v>14895</v>
      </c>
      <c r="L64" s="20">
        <v>2386.1741274324318</v>
      </c>
    </row>
    <row r="65" spans="1:14" x14ac:dyDescent="0.2">
      <c r="A65" s="65"/>
      <c r="B65" s="69" t="s">
        <v>29</v>
      </c>
      <c r="C65" s="92" t="s">
        <v>2</v>
      </c>
      <c r="D65" s="92" t="s">
        <v>2</v>
      </c>
      <c r="E65" s="92" t="s">
        <v>2</v>
      </c>
      <c r="F65" s="92" t="s">
        <v>2</v>
      </c>
      <c r="G65" s="92" t="s">
        <v>2</v>
      </c>
      <c r="H65" s="92" t="s">
        <v>2</v>
      </c>
      <c r="I65" s="92" t="s">
        <v>2</v>
      </c>
      <c r="J65" s="92" t="s">
        <v>2</v>
      </c>
      <c r="K65" s="35">
        <v>7</v>
      </c>
      <c r="L65" s="20">
        <v>1.1213977101058759</v>
      </c>
    </row>
    <row r="66" spans="1:14" x14ac:dyDescent="0.2">
      <c r="A66" s="29"/>
      <c r="B66" s="41" t="s">
        <v>16</v>
      </c>
      <c r="C66" s="7">
        <v>19</v>
      </c>
      <c r="D66" s="7">
        <v>3.3</v>
      </c>
      <c r="E66" s="1">
        <v>37</v>
      </c>
      <c r="F66" s="4">
        <v>6.2979044999378715</v>
      </c>
      <c r="G66" s="1">
        <v>66</v>
      </c>
      <c r="H66" s="4">
        <v>11.027310973511062</v>
      </c>
      <c r="I66" s="1">
        <v>32</v>
      </c>
      <c r="J66" s="13">
        <v>5.2765401726088204</v>
      </c>
      <c r="K66" s="7">
        <v>38</v>
      </c>
      <c r="L66" s="20">
        <v>6.0875875691461836</v>
      </c>
    </row>
    <row r="67" spans="1:14" x14ac:dyDescent="0.2">
      <c r="A67" s="29"/>
      <c r="B67" s="41" t="s">
        <v>17</v>
      </c>
      <c r="C67" s="11" t="s">
        <v>2</v>
      </c>
      <c r="D67" s="35" t="s">
        <v>2</v>
      </c>
      <c r="E67" s="1">
        <v>1</v>
      </c>
      <c r="F67" s="11" t="s">
        <v>2</v>
      </c>
      <c r="G67" s="1">
        <v>2</v>
      </c>
      <c r="H67" s="60">
        <v>0.33416093859124429</v>
      </c>
      <c r="I67" s="44" t="s">
        <v>2</v>
      </c>
      <c r="J67" s="44" t="s">
        <v>2</v>
      </c>
      <c r="K67" s="44" t="s">
        <v>2</v>
      </c>
      <c r="L67" s="68" t="s">
        <v>2</v>
      </c>
    </row>
    <row r="68" spans="1:14" x14ac:dyDescent="0.2">
      <c r="A68" s="3"/>
      <c r="B68" s="41" t="s">
        <v>27</v>
      </c>
      <c r="C68" s="11">
        <v>5</v>
      </c>
      <c r="D68" s="7">
        <v>0.9</v>
      </c>
      <c r="E68" s="16" t="s">
        <v>2</v>
      </c>
      <c r="F68" s="11" t="s">
        <v>2</v>
      </c>
      <c r="G68" s="11" t="s">
        <v>2</v>
      </c>
      <c r="H68" s="11" t="s">
        <v>2</v>
      </c>
      <c r="I68" s="35" t="s">
        <v>2</v>
      </c>
      <c r="J68" s="61" t="s">
        <v>2</v>
      </c>
      <c r="K68" s="35" t="s">
        <v>2</v>
      </c>
      <c r="L68" s="68" t="s">
        <v>2</v>
      </c>
    </row>
    <row r="69" spans="1:14" ht="16.7" customHeight="1" x14ac:dyDescent="0.2">
      <c r="A69" s="111" t="s">
        <v>30</v>
      </c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</row>
    <row r="70" spans="1:14" ht="28.5" customHeight="1" x14ac:dyDescent="0.2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</row>
    <row r="71" spans="1:14" ht="12.95" customHeight="1" x14ac:dyDescent="0.2">
      <c r="A71" s="12"/>
      <c r="B71" s="12"/>
      <c r="C71" s="24"/>
      <c r="D71" s="24"/>
      <c r="E71" s="24"/>
      <c r="F71" s="24"/>
      <c r="G71" s="24"/>
      <c r="H71" s="24"/>
      <c r="I71" s="24"/>
      <c r="J71" s="24"/>
      <c r="K71" s="24"/>
      <c r="L71" s="24"/>
    </row>
    <row r="72" spans="1:14" s="8" customFormat="1" ht="21.75" customHeight="1" x14ac:dyDescent="0.2">
      <c r="A72" s="117" t="s">
        <v>21</v>
      </c>
      <c r="B72" s="118"/>
      <c r="C72" s="115" t="s">
        <v>5</v>
      </c>
      <c r="D72" s="116"/>
      <c r="E72" s="116"/>
      <c r="F72" s="116"/>
      <c r="G72" s="116"/>
      <c r="H72" s="116"/>
      <c r="I72" s="116"/>
      <c r="J72" s="116"/>
      <c r="K72" s="116"/>
      <c r="L72" s="116"/>
      <c r="M72" s="64"/>
      <c r="N72" s="64"/>
    </row>
    <row r="73" spans="1:14" s="8" customFormat="1" ht="25.5" customHeight="1" x14ac:dyDescent="0.2">
      <c r="A73" s="119"/>
      <c r="B73" s="120"/>
      <c r="C73" s="112">
        <v>2017</v>
      </c>
      <c r="D73" s="103"/>
      <c r="E73" s="112">
        <v>2018</v>
      </c>
      <c r="F73" s="103"/>
      <c r="G73" s="97">
        <v>2019</v>
      </c>
      <c r="H73" s="98"/>
      <c r="I73" s="108">
        <v>2020</v>
      </c>
      <c r="J73" s="108"/>
      <c r="K73" s="97" t="s">
        <v>28</v>
      </c>
      <c r="L73" s="108"/>
    </row>
    <row r="74" spans="1:14" s="8" customFormat="1" ht="33" customHeight="1" x14ac:dyDescent="0.2">
      <c r="A74" s="121"/>
      <c r="B74" s="122"/>
      <c r="C74" s="45" t="s">
        <v>3</v>
      </c>
      <c r="D74" s="46" t="s">
        <v>0</v>
      </c>
      <c r="E74" s="45" t="s">
        <v>3</v>
      </c>
      <c r="F74" s="46" t="s">
        <v>0</v>
      </c>
      <c r="G74" s="45" t="s">
        <v>3</v>
      </c>
      <c r="H74" s="56" t="s">
        <v>0</v>
      </c>
      <c r="I74" s="55" t="s">
        <v>3</v>
      </c>
      <c r="J74" s="48" t="s">
        <v>0</v>
      </c>
      <c r="K74" s="49" t="s">
        <v>3</v>
      </c>
      <c r="L74" s="48" t="s">
        <v>0</v>
      </c>
    </row>
    <row r="75" spans="1:14" ht="12.95" customHeight="1" x14ac:dyDescent="0.2">
      <c r="A75" s="3"/>
      <c r="B75" s="41"/>
      <c r="C75" s="36"/>
      <c r="D75" s="43"/>
      <c r="E75" s="47"/>
      <c r="F75" s="23"/>
      <c r="G75" s="47"/>
      <c r="H75" s="57"/>
      <c r="I75" s="5"/>
      <c r="J75" s="31"/>
      <c r="K75" s="66"/>
      <c r="L75" s="31"/>
      <c r="M75"/>
      <c r="N75"/>
    </row>
    <row r="76" spans="1:14" s="67" customFormat="1" ht="18" customHeight="1" x14ac:dyDescent="0.2">
      <c r="A76" s="105" t="s">
        <v>11</v>
      </c>
      <c r="B76" s="106"/>
      <c r="C76" s="88">
        <f t="shared" ref="C76:F76" si="15">SUM(C77:C82)</f>
        <v>11284</v>
      </c>
      <c r="D76" s="88">
        <f t="shared" si="15"/>
        <v>4583.9000000000005</v>
      </c>
      <c r="E76" s="88">
        <f t="shared" si="15"/>
        <v>12148</v>
      </c>
      <c r="F76" s="89">
        <f t="shared" si="15"/>
        <v>4919.8255156967016</v>
      </c>
      <c r="G76" s="88">
        <f t="shared" ref="G76:J76" si="16">SUM(G77:G82)</f>
        <v>14907</v>
      </c>
      <c r="H76" s="88">
        <f t="shared" si="16"/>
        <v>6019.5280321752189</v>
      </c>
      <c r="I76" s="90">
        <f t="shared" si="16"/>
        <v>5785</v>
      </c>
      <c r="J76" s="89">
        <f t="shared" si="16"/>
        <v>2330</v>
      </c>
      <c r="K76" s="88">
        <f>SUM(K77:K82)</f>
        <v>5968</v>
      </c>
      <c r="L76" s="89">
        <f>SUM(L77:L82)</f>
        <v>2397.3455664371613</v>
      </c>
    </row>
    <row r="77" spans="1:14" s="5" customFormat="1" x14ac:dyDescent="0.2">
      <c r="A77" s="33"/>
      <c r="B77" s="69" t="s">
        <v>14</v>
      </c>
      <c r="C77" s="7">
        <v>208</v>
      </c>
      <c r="D77" s="7">
        <v>84.5</v>
      </c>
      <c r="E77" s="7">
        <v>269</v>
      </c>
      <c r="F77" s="63">
        <v>108.95143358215303</v>
      </c>
      <c r="G77" s="7">
        <v>411</v>
      </c>
      <c r="H77" s="7">
        <v>165.96404516160294</v>
      </c>
      <c r="I77" s="63">
        <v>205</v>
      </c>
      <c r="J77" s="63">
        <v>83</v>
      </c>
      <c r="K77" s="63">
        <v>227</v>
      </c>
      <c r="L77" s="63">
        <v>91.185898723397415</v>
      </c>
    </row>
    <row r="78" spans="1:14" s="5" customFormat="1" x14ac:dyDescent="0.2">
      <c r="A78" s="33"/>
      <c r="B78" s="69" t="s">
        <v>15</v>
      </c>
      <c r="C78" s="7">
        <v>11038</v>
      </c>
      <c r="D78" s="7">
        <v>4484.8</v>
      </c>
      <c r="E78" s="7">
        <v>11817</v>
      </c>
      <c r="F78" s="63">
        <v>4786.1676231981492</v>
      </c>
      <c r="G78" s="7">
        <v>14461</v>
      </c>
      <c r="H78" s="63">
        <v>5839.4307958198051</v>
      </c>
      <c r="I78" s="7">
        <v>5552</v>
      </c>
      <c r="J78" s="25">
        <v>2236</v>
      </c>
      <c r="K78" s="7">
        <v>5698</v>
      </c>
      <c r="L78" s="25">
        <v>2288.8865679555879</v>
      </c>
    </row>
    <row r="79" spans="1:14" s="5" customFormat="1" x14ac:dyDescent="0.2">
      <c r="A79" s="33"/>
      <c r="B79" s="69" t="s">
        <v>29</v>
      </c>
      <c r="C79" s="86" t="s">
        <v>2</v>
      </c>
      <c r="D79" s="86" t="s">
        <v>2</v>
      </c>
      <c r="E79" s="86" t="s">
        <v>2</v>
      </c>
      <c r="F79" s="86" t="s">
        <v>2</v>
      </c>
      <c r="G79" s="86" t="s">
        <v>2</v>
      </c>
      <c r="H79" s="86" t="s">
        <v>2</v>
      </c>
      <c r="I79" s="86" t="s">
        <v>2</v>
      </c>
      <c r="J79" s="86" t="s">
        <v>2</v>
      </c>
      <c r="K79" s="63">
        <v>1</v>
      </c>
      <c r="L79" s="83">
        <v>0.40169999437620008</v>
      </c>
    </row>
    <row r="80" spans="1:14" s="5" customFormat="1" x14ac:dyDescent="0.2">
      <c r="A80" s="33"/>
      <c r="B80" s="69" t="s">
        <v>16</v>
      </c>
      <c r="C80" s="7">
        <v>36</v>
      </c>
      <c r="D80" s="7">
        <v>14.6</v>
      </c>
      <c r="E80" s="7">
        <v>61</v>
      </c>
      <c r="F80" s="63">
        <v>24.706458916399011</v>
      </c>
      <c r="G80" s="7">
        <v>34</v>
      </c>
      <c r="H80" s="7">
        <v>13.72938573113017</v>
      </c>
      <c r="I80" s="63">
        <v>28</v>
      </c>
      <c r="J80" s="63">
        <v>11</v>
      </c>
      <c r="K80" s="63">
        <v>41</v>
      </c>
      <c r="L80" s="63">
        <v>16.469699769424203</v>
      </c>
    </row>
    <row r="81" spans="1:14" s="5" customFormat="1" x14ac:dyDescent="0.2">
      <c r="A81" s="79"/>
      <c r="B81" s="69" t="s">
        <v>17</v>
      </c>
      <c r="C81" s="7">
        <v>1</v>
      </c>
      <c r="D81" s="35" t="s">
        <v>2</v>
      </c>
      <c r="E81" s="91" t="s">
        <v>2</v>
      </c>
      <c r="F81" s="11" t="s">
        <v>2</v>
      </c>
      <c r="G81" s="91">
        <v>1</v>
      </c>
      <c r="H81" s="82">
        <v>0.4038054626802991</v>
      </c>
      <c r="I81" s="68" t="s">
        <v>2</v>
      </c>
      <c r="J81" s="35" t="s">
        <v>2</v>
      </c>
      <c r="K81" s="87">
        <v>1</v>
      </c>
      <c r="L81" s="60">
        <v>0.40169999437620008</v>
      </c>
    </row>
    <row r="82" spans="1:14" s="5" customFormat="1" x14ac:dyDescent="0.2">
      <c r="A82" s="79"/>
      <c r="B82" s="69" t="s">
        <v>27</v>
      </c>
      <c r="C82" s="7">
        <v>1</v>
      </c>
      <c r="D82" s="35" t="s">
        <v>2</v>
      </c>
      <c r="E82" s="7">
        <v>1</v>
      </c>
      <c r="F82" s="11" t="s">
        <v>2</v>
      </c>
      <c r="G82" s="11" t="s">
        <v>2</v>
      </c>
      <c r="H82" s="35" t="s">
        <v>2</v>
      </c>
      <c r="I82" s="68" t="s">
        <v>2</v>
      </c>
      <c r="J82" s="35" t="s">
        <v>2</v>
      </c>
      <c r="K82" s="86" t="s">
        <v>2</v>
      </c>
      <c r="L82" s="11" t="s">
        <v>2</v>
      </c>
    </row>
    <row r="83" spans="1:14" s="67" customFormat="1" ht="18" customHeight="1" x14ac:dyDescent="0.2">
      <c r="A83" s="105" t="s">
        <v>19</v>
      </c>
      <c r="B83" s="106"/>
      <c r="C83" s="88">
        <f t="shared" ref="C83:L83" si="17">SUM(C84:C86)</f>
        <v>4379</v>
      </c>
      <c r="D83" s="88">
        <f t="shared" si="17"/>
        <v>9900.2999999999993</v>
      </c>
      <c r="E83" s="88">
        <f t="shared" si="17"/>
        <v>3716</v>
      </c>
      <c r="F83" s="89">
        <f t="shared" si="17"/>
        <v>8214.6962596162339</v>
      </c>
      <c r="G83" s="88">
        <f t="shared" si="17"/>
        <v>4484</v>
      </c>
      <c r="H83" s="88">
        <f t="shared" si="17"/>
        <v>9691.5728272851065</v>
      </c>
      <c r="I83" s="90">
        <f t="shared" si="17"/>
        <v>2201</v>
      </c>
      <c r="J83" s="88">
        <f t="shared" si="17"/>
        <v>4649</v>
      </c>
      <c r="K83" s="90">
        <f t="shared" si="17"/>
        <v>2928</v>
      </c>
      <c r="L83" s="89">
        <f t="shared" si="17"/>
        <v>6046</v>
      </c>
    </row>
    <row r="84" spans="1:14" s="5" customFormat="1" x14ac:dyDescent="0.2">
      <c r="A84" s="33"/>
      <c r="B84" s="69" t="s">
        <v>14</v>
      </c>
      <c r="C84" s="7">
        <v>424</v>
      </c>
      <c r="D84" s="7">
        <v>958.6</v>
      </c>
      <c r="E84" s="7">
        <v>251</v>
      </c>
      <c r="F84" s="63">
        <v>554.86780440357234</v>
      </c>
      <c r="G84" s="7">
        <v>286</v>
      </c>
      <c r="H84" s="7">
        <v>618.15116605788137</v>
      </c>
      <c r="I84" s="72">
        <v>179</v>
      </c>
      <c r="J84" s="7">
        <v>378</v>
      </c>
      <c r="K84" s="78">
        <v>241</v>
      </c>
      <c r="L84" s="63">
        <v>498</v>
      </c>
    </row>
    <row r="85" spans="1:14" s="5" customFormat="1" x14ac:dyDescent="0.2">
      <c r="A85" s="33"/>
      <c r="B85" s="69" t="s">
        <v>15</v>
      </c>
      <c r="C85" s="7">
        <v>3944</v>
      </c>
      <c r="D85" s="7">
        <v>8916.7999999999993</v>
      </c>
      <c r="E85" s="7">
        <v>3452</v>
      </c>
      <c r="F85" s="63">
        <v>7631.0902820762221</v>
      </c>
      <c r="G85" s="7">
        <v>4190</v>
      </c>
      <c r="H85" s="7">
        <v>9056.1307195193112</v>
      </c>
      <c r="I85" s="11">
        <v>2015</v>
      </c>
      <c r="J85" s="7">
        <v>4256</v>
      </c>
      <c r="K85" s="87">
        <v>2682</v>
      </c>
      <c r="L85" s="63">
        <v>5538</v>
      </c>
    </row>
    <row r="86" spans="1:14" s="5" customFormat="1" x14ac:dyDescent="0.2">
      <c r="A86" s="33"/>
      <c r="B86" s="69" t="s">
        <v>16</v>
      </c>
      <c r="C86" s="7">
        <v>11</v>
      </c>
      <c r="D86" s="7">
        <v>24.9</v>
      </c>
      <c r="E86" s="7">
        <v>13</v>
      </c>
      <c r="F86" s="63">
        <v>28.738173136440004</v>
      </c>
      <c r="G86" s="7">
        <v>8</v>
      </c>
      <c r="H86" s="7">
        <v>17.290941707912765</v>
      </c>
      <c r="I86" s="72">
        <v>7</v>
      </c>
      <c r="J86" s="7">
        <v>15</v>
      </c>
      <c r="K86" s="78">
        <v>5</v>
      </c>
      <c r="L86" s="63">
        <v>10</v>
      </c>
    </row>
    <row r="87" spans="1:14" s="67" customFormat="1" ht="18" customHeight="1" x14ac:dyDescent="0.2">
      <c r="A87" s="105" t="s">
        <v>18</v>
      </c>
      <c r="B87" s="106"/>
      <c r="C87" s="88">
        <f t="shared" ref="C87:L87" si="18">SUM(C88:C91)</f>
        <v>4786</v>
      </c>
      <c r="D87" s="88">
        <f t="shared" si="18"/>
        <v>2295.7000000000003</v>
      </c>
      <c r="E87" s="88">
        <f t="shared" si="18"/>
        <v>2074</v>
      </c>
      <c r="F87" s="89">
        <f t="shared" si="18"/>
        <v>956.37738633219578</v>
      </c>
      <c r="G87" s="88">
        <f t="shared" si="18"/>
        <v>5386</v>
      </c>
      <c r="H87" s="88">
        <f t="shared" si="18"/>
        <v>2455.973953725912</v>
      </c>
      <c r="I87" s="90">
        <f t="shared" si="18"/>
        <v>1806</v>
      </c>
      <c r="J87" s="88">
        <f t="shared" si="18"/>
        <v>803.29859489465048</v>
      </c>
      <c r="K87" s="90">
        <f t="shared" si="18"/>
        <v>2470</v>
      </c>
      <c r="L87" s="89">
        <f t="shared" si="18"/>
        <v>1072</v>
      </c>
    </row>
    <row r="88" spans="1:14" x14ac:dyDescent="0.2">
      <c r="A88" s="29"/>
      <c r="B88" s="41" t="s">
        <v>14</v>
      </c>
      <c r="C88" s="1">
        <v>30</v>
      </c>
      <c r="D88" s="1">
        <v>14.4</v>
      </c>
      <c r="E88" s="1">
        <v>1</v>
      </c>
      <c r="F88" s="19">
        <v>0.46112699437425064</v>
      </c>
      <c r="G88" s="1">
        <v>13</v>
      </c>
      <c r="H88" s="1">
        <v>5.927898514377433</v>
      </c>
      <c r="I88" s="63">
        <v>10</v>
      </c>
      <c r="J88" s="95">
        <v>4.4479434933258606</v>
      </c>
      <c r="K88" s="25">
        <v>49</v>
      </c>
      <c r="L88" s="63">
        <v>21</v>
      </c>
      <c r="M88"/>
      <c r="N88"/>
    </row>
    <row r="89" spans="1:14" x14ac:dyDescent="0.2">
      <c r="A89" s="3"/>
      <c r="B89" s="41" t="s">
        <v>15</v>
      </c>
      <c r="C89" s="1">
        <v>4755</v>
      </c>
      <c r="D89" s="1">
        <v>2280.8000000000002</v>
      </c>
      <c r="E89" s="1">
        <v>2073</v>
      </c>
      <c r="F89" s="4">
        <v>955.91625933782154</v>
      </c>
      <c r="G89" s="1">
        <v>5368</v>
      </c>
      <c r="H89" s="1">
        <v>2447.7660942444663</v>
      </c>
      <c r="I89" s="11">
        <v>1793</v>
      </c>
      <c r="J89" s="77">
        <v>797.51626835332684</v>
      </c>
      <c r="K89" s="11">
        <v>2418</v>
      </c>
      <c r="L89" s="63">
        <v>1050</v>
      </c>
      <c r="M89"/>
      <c r="N89"/>
    </row>
    <row r="90" spans="1:14" x14ac:dyDescent="0.2">
      <c r="A90" s="3"/>
      <c r="B90" s="69" t="s">
        <v>29</v>
      </c>
      <c r="C90" s="84" t="s">
        <v>2</v>
      </c>
      <c r="D90" s="84" t="s">
        <v>2</v>
      </c>
      <c r="E90" s="84" t="s">
        <v>2</v>
      </c>
      <c r="F90" s="84" t="s">
        <v>2</v>
      </c>
      <c r="G90" s="84" t="s">
        <v>2</v>
      </c>
      <c r="H90" s="84" t="s">
        <v>2</v>
      </c>
      <c r="I90" s="84" t="s">
        <v>2</v>
      </c>
      <c r="J90" s="84" t="s">
        <v>2</v>
      </c>
      <c r="K90" s="11">
        <v>2</v>
      </c>
      <c r="L90" s="63">
        <v>1</v>
      </c>
      <c r="M90"/>
      <c r="N90"/>
    </row>
    <row r="91" spans="1:14" x14ac:dyDescent="0.2">
      <c r="A91" s="3"/>
      <c r="B91" s="41" t="s">
        <v>16</v>
      </c>
      <c r="C91" s="1">
        <v>1</v>
      </c>
      <c r="D91" s="1">
        <v>0.5</v>
      </c>
      <c r="E91" s="44" t="s">
        <v>2</v>
      </c>
      <c r="F91" s="36" t="s">
        <v>2</v>
      </c>
      <c r="G91" s="1">
        <v>5</v>
      </c>
      <c r="H91" s="1">
        <v>2.2799609670682437</v>
      </c>
      <c r="I91" s="63">
        <v>3</v>
      </c>
      <c r="J91" s="77">
        <v>1.3343830479977583</v>
      </c>
      <c r="K91" s="63">
        <v>1</v>
      </c>
      <c r="L91" s="80" t="s">
        <v>2</v>
      </c>
      <c r="M91"/>
      <c r="N91"/>
    </row>
    <row r="92" spans="1:14" ht="6.75" customHeight="1" x14ac:dyDescent="0.2">
      <c r="A92" s="14"/>
      <c r="B92" s="15"/>
      <c r="C92" s="42"/>
      <c r="D92" s="42"/>
      <c r="E92" s="28"/>
      <c r="F92" s="32"/>
      <c r="G92" s="28"/>
      <c r="H92" s="58"/>
      <c r="I92" s="73"/>
      <c r="J92" s="74"/>
      <c r="K92" s="73"/>
      <c r="L92" s="74"/>
      <c r="M92"/>
      <c r="N92"/>
    </row>
    <row r="93" spans="1:14" ht="3.75" customHeight="1" x14ac:dyDescent="0.2">
      <c r="A93" s="3"/>
      <c r="B93" s="3"/>
      <c r="C93" s="25"/>
      <c r="D93" s="22"/>
      <c r="E93" s="3"/>
      <c r="F93" s="22"/>
      <c r="G93" s="22"/>
      <c r="H93" s="22"/>
      <c r="I93" s="2"/>
      <c r="J93" s="2"/>
      <c r="K93" s="9"/>
      <c r="L93" s="22"/>
    </row>
    <row r="94" spans="1:14" ht="12.95" customHeight="1" x14ac:dyDescent="0.2">
      <c r="A94" s="40" t="s">
        <v>24</v>
      </c>
      <c r="B94" s="40"/>
      <c r="C94" s="40"/>
      <c r="D94" s="40"/>
      <c r="E94" s="40"/>
      <c r="F94" s="40"/>
      <c r="G94" s="40"/>
      <c r="H94" s="40"/>
      <c r="I94" s="3"/>
      <c r="J94" s="3"/>
      <c r="K94" s="3"/>
      <c r="L94" s="18"/>
    </row>
    <row r="95" spans="1:14" ht="12.95" customHeight="1" x14ac:dyDescent="0.2">
      <c r="A95" s="34" t="s">
        <v>26</v>
      </c>
      <c r="B95" s="34"/>
      <c r="C95" s="34"/>
      <c r="D95" s="34"/>
      <c r="E95" s="34"/>
      <c r="F95" s="34"/>
      <c r="G95" s="34"/>
      <c r="H95" s="34"/>
      <c r="I95" s="8"/>
      <c r="J95" s="8"/>
      <c r="K95" s="8"/>
      <c r="L95" s="39"/>
    </row>
    <row r="96" spans="1:14" x14ac:dyDescent="0.2">
      <c r="A96" s="37" t="s">
        <v>23</v>
      </c>
      <c r="B96" s="34"/>
      <c r="C96" s="34"/>
      <c r="D96" s="34"/>
      <c r="E96" s="34"/>
      <c r="F96" s="34"/>
      <c r="G96" s="34"/>
      <c r="H96" s="34"/>
      <c r="I96" s="8"/>
      <c r="J96" s="8"/>
      <c r="K96" s="8"/>
      <c r="L96" s="39"/>
    </row>
    <row r="97" spans="1:12" x14ac:dyDescent="0.2">
      <c r="A97" s="51" t="s">
        <v>22</v>
      </c>
      <c r="B97" s="2"/>
      <c r="C97" s="34"/>
      <c r="D97" s="34"/>
      <c r="E97" s="34"/>
      <c r="F97" s="34"/>
      <c r="G97" s="34"/>
      <c r="H97" s="34"/>
      <c r="I97" s="8"/>
      <c r="J97" s="8"/>
      <c r="K97" s="8"/>
      <c r="L97" s="39"/>
    </row>
    <row r="98" spans="1:12" ht="12.95" customHeight="1" x14ac:dyDescent="0.2">
      <c r="A98" s="2" t="s">
        <v>1</v>
      </c>
      <c r="B98" s="13"/>
      <c r="C98" s="38"/>
      <c r="D98" s="2"/>
      <c r="E98" s="2"/>
      <c r="F98"/>
      <c r="G98"/>
      <c r="H98"/>
      <c r="I98"/>
      <c r="J98"/>
      <c r="K98"/>
      <c r="L98" s="17"/>
    </row>
    <row r="99" spans="1:12" x14ac:dyDescent="0.2">
      <c r="C99" s="22"/>
      <c r="D99" s="22"/>
      <c r="E99" s="22"/>
      <c r="F99" s="22"/>
      <c r="G99" s="22"/>
      <c r="H99" s="22"/>
      <c r="I99" s="22"/>
      <c r="J99" s="22"/>
      <c r="K99" s="22"/>
      <c r="L99" s="22"/>
    </row>
    <row r="100" spans="1:12" x14ac:dyDescent="0.2">
      <c r="A100" s="13"/>
      <c r="B100" s="13"/>
      <c r="C100" s="22"/>
      <c r="D100" s="22"/>
      <c r="E100" s="22"/>
      <c r="F100" s="22"/>
      <c r="G100" s="22"/>
      <c r="H100" s="22"/>
      <c r="I100" s="22"/>
      <c r="J100" s="22"/>
      <c r="K100" s="22"/>
      <c r="L100" s="22"/>
    </row>
    <row r="101" spans="1:12" x14ac:dyDescent="0.2">
      <c r="A101" s="13"/>
      <c r="B101" s="13"/>
      <c r="C101" s="22"/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1:12" x14ac:dyDescent="0.2">
      <c r="C102" s="22"/>
      <c r="D102" s="22"/>
      <c r="E102" s="22"/>
      <c r="F102" s="22"/>
      <c r="G102" s="22"/>
      <c r="H102" s="22"/>
      <c r="I102" s="22"/>
      <c r="J102" s="22"/>
      <c r="K102" s="22"/>
      <c r="L102" s="22"/>
    </row>
    <row r="103" spans="1:12" x14ac:dyDescent="0.2">
      <c r="C103" s="22"/>
      <c r="D103" s="22"/>
      <c r="E103" s="22"/>
      <c r="F103" s="22"/>
      <c r="G103" s="22"/>
      <c r="H103" s="22"/>
      <c r="I103" s="22"/>
      <c r="J103" s="22"/>
      <c r="K103" s="22"/>
      <c r="L103" s="22"/>
    </row>
    <row r="104" spans="1:12" x14ac:dyDescent="0.2">
      <c r="C104" s="22"/>
      <c r="D104" s="22"/>
      <c r="E104" s="22"/>
      <c r="F104" s="22"/>
      <c r="G104" s="22"/>
      <c r="H104" s="22"/>
      <c r="I104" s="22"/>
      <c r="J104" s="22"/>
      <c r="K104" s="22"/>
      <c r="L104" s="22"/>
    </row>
    <row r="105" spans="1:12" x14ac:dyDescent="0.2">
      <c r="C105" s="22"/>
      <c r="D105" s="22"/>
      <c r="E105" s="22"/>
      <c r="F105" s="22"/>
      <c r="G105" s="22"/>
      <c r="H105" s="22"/>
      <c r="I105" s="22"/>
      <c r="J105" s="22"/>
      <c r="K105" s="22"/>
      <c r="L105" s="22"/>
    </row>
    <row r="106" spans="1:12" x14ac:dyDescent="0.2">
      <c r="C106" s="22"/>
      <c r="D106" s="22"/>
      <c r="E106" s="22"/>
      <c r="F106" s="22"/>
      <c r="G106" s="22"/>
      <c r="H106" s="22"/>
      <c r="I106" s="22"/>
      <c r="J106" s="22"/>
      <c r="K106" s="22"/>
      <c r="L106" s="22"/>
    </row>
    <row r="107" spans="1:12" x14ac:dyDescent="0.2">
      <c r="C107" s="22"/>
      <c r="D107" s="22"/>
      <c r="E107" s="22"/>
      <c r="F107" s="22"/>
      <c r="G107" s="22"/>
      <c r="H107" s="22"/>
      <c r="I107" s="22"/>
      <c r="J107" s="22"/>
      <c r="K107" s="22"/>
      <c r="L107" s="22"/>
    </row>
    <row r="108" spans="1:12" x14ac:dyDescent="0.2">
      <c r="C108" s="22"/>
      <c r="D108" s="22"/>
      <c r="E108" s="22"/>
      <c r="F108" s="22"/>
      <c r="G108" s="22"/>
      <c r="H108" s="22"/>
      <c r="I108" s="22"/>
      <c r="J108" s="22"/>
      <c r="K108" s="22"/>
      <c r="L108" s="22"/>
    </row>
  </sheetData>
  <mergeCells count="29">
    <mergeCell ref="A87:B87"/>
    <mergeCell ref="A44:B44"/>
    <mergeCell ref="A49:B49"/>
    <mergeCell ref="A55:B55"/>
    <mergeCell ref="A62:B62"/>
    <mergeCell ref="A83:B83"/>
    <mergeCell ref="A76:B76"/>
    <mergeCell ref="A28:B28"/>
    <mergeCell ref="A69:L70"/>
    <mergeCell ref="E73:F73"/>
    <mergeCell ref="A15:B15"/>
    <mergeCell ref="I73:J73"/>
    <mergeCell ref="C72:L72"/>
    <mergeCell ref="C73:D73"/>
    <mergeCell ref="G73:H73"/>
    <mergeCell ref="A72:B74"/>
    <mergeCell ref="A33:B33"/>
    <mergeCell ref="A40:B40"/>
    <mergeCell ref="K73:L73"/>
    <mergeCell ref="A1:L2"/>
    <mergeCell ref="E5:F5"/>
    <mergeCell ref="A4:B6"/>
    <mergeCell ref="C5:D5"/>
    <mergeCell ref="A22:B22"/>
    <mergeCell ref="C4:L4"/>
    <mergeCell ref="I5:J5"/>
    <mergeCell ref="K5:L5"/>
    <mergeCell ref="G5:H5"/>
    <mergeCell ref="A8:B8"/>
  </mergeCells>
  <pageMargins left="0.70866141732283472" right="0.70866141732283472" top="0.74803149606299213" bottom="0.74803149606299213" header="0.31496062992125984" footer="0.31496062992125984"/>
  <pageSetup scale="64" orientation="portrait" r:id="rId1"/>
  <rowBreaks count="1" manualBreakCount="1">
    <brk id="68" max="16383" man="1"/>
  </rowBreaks>
  <ignoredErrors>
    <ignoredError sqref="C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5</vt:lpstr>
    </vt:vector>
  </TitlesOfParts>
  <Company>CONTRALORIA GENERAL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diliana mena</dc:creator>
  <cp:lastModifiedBy>SERGIO BELENO</cp:lastModifiedBy>
  <cp:lastPrinted>2022-12-21T21:08:16Z</cp:lastPrinted>
  <dcterms:created xsi:type="dcterms:W3CDTF">2001-11-05T20:22:25Z</dcterms:created>
  <dcterms:modified xsi:type="dcterms:W3CDTF">2023-01-12T22:28:44Z</dcterms:modified>
</cp:coreProperties>
</file>