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2\ACCIDENTE DE TRANSITO\"/>
    </mc:Choice>
  </mc:AlternateContent>
  <bookViews>
    <workbookView xWindow="0" yWindow="0" windowWidth="21600" windowHeight="10425"/>
  </bookViews>
  <sheets>
    <sheet name="451-21" sheetId="1" r:id="rId1"/>
  </sheets>
  <definedNames>
    <definedName name="_xlnm.Print_Titles" localSheetId="0">'451-21'!$1:$7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9" i="1"/>
  <c r="H16" i="1"/>
  <c r="E54" i="1" l="1"/>
  <c r="F54" i="1"/>
  <c r="G54" i="1"/>
  <c r="H54" i="1"/>
  <c r="I54" i="1"/>
  <c r="J54" i="1"/>
  <c r="J32" i="1"/>
  <c r="J31" i="1"/>
  <c r="J25" i="1"/>
  <c r="J22" i="1"/>
  <c r="J19" i="1"/>
  <c r="I14" i="1"/>
  <c r="H32" i="1"/>
  <c r="H31" i="1"/>
  <c r="H25" i="1"/>
  <c r="H22" i="1"/>
  <c r="H18" i="1"/>
  <c r="G31" i="1"/>
  <c r="G14" i="1"/>
  <c r="G32" i="1"/>
  <c r="G25" i="1"/>
  <c r="G22" i="1"/>
  <c r="F29" i="1"/>
  <c r="G28" i="1"/>
  <c r="H28" i="1"/>
  <c r="I28" i="1"/>
  <c r="J28" i="1"/>
  <c r="F28" i="1"/>
  <c r="I31" i="1"/>
  <c r="F31" i="1"/>
  <c r="I22" i="1"/>
  <c r="F21" i="1"/>
  <c r="G20" i="1"/>
  <c r="H20" i="1"/>
  <c r="I20" i="1"/>
  <c r="J20" i="1"/>
  <c r="F20" i="1"/>
  <c r="F23" i="1"/>
  <c r="G23" i="1"/>
  <c r="H23" i="1"/>
  <c r="I23" i="1"/>
  <c r="J23" i="1"/>
  <c r="E22" i="1"/>
  <c r="F26" i="1"/>
  <c r="G26" i="1"/>
  <c r="H26" i="1"/>
  <c r="I26" i="1"/>
  <c r="J26" i="1"/>
  <c r="E26" i="1"/>
  <c r="F24" i="1"/>
  <c r="G24" i="1"/>
  <c r="H24" i="1"/>
  <c r="I24" i="1"/>
  <c r="J24" i="1"/>
  <c r="E24" i="1"/>
  <c r="G21" i="1"/>
  <c r="H21" i="1"/>
  <c r="I21" i="1"/>
  <c r="J21" i="1"/>
  <c r="E21" i="1"/>
  <c r="E19" i="1"/>
  <c r="F19" i="1"/>
  <c r="G19" i="1"/>
  <c r="H19" i="1"/>
  <c r="I19" i="1"/>
  <c r="E18" i="1"/>
  <c r="E33" i="1"/>
  <c r="F33" i="1"/>
  <c r="G33" i="1"/>
  <c r="H33" i="1"/>
  <c r="I33" i="1"/>
  <c r="J33" i="1"/>
  <c r="D33" i="1"/>
  <c r="E30" i="1"/>
  <c r="F30" i="1"/>
  <c r="G30" i="1"/>
  <c r="H30" i="1"/>
  <c r="I30" i="1"/>
  <c r="J30" i="1"/>
  <c r="D30" i="1"/>
  <c r="E29" i="1"/>
  <c r="G29" i="1"/>
  <c r="H29" i="1"/>
  <c r="I29" i="1"/>
  <c r="J29" i="1"/>
  <c r="D29" i="1"/>
  <c r="E27" i="1"/>
  <c r="F27" i="1"/>
  <c r="G27" i="1"/>
  <c r="H27" i="1"/>
  <c r="I27" i="1"/>
  <c r="J27" i="1"/>
  <c r="D27" i="1"/>
  <c r="E23" i="1"/>
  <c r="D23" i="1"/>
  <c r="E20" i="1"/>
  <c r="D20" i="1"/>
  <c r="E35" i="1"/>
  <c r="F35" i="1"/>
  <c r="G35" i="1"/>
  <c r="H35" i="1"/>
  <c r="I35" i="1"/>
  <c r="J35" i="1"/>
  <c r="E32" i="1"/>
  <c r="F32" i="1"/>
  <c r="I32" i="1"/>
  <c r="D32" i="1"/>
  <c r="D19" i="1"/>
  <c r="D16" i="1"/>
  <c r="D17" i="1"/>
  <c r="D18" i="1"/>
  <c r="E16" i="1"/>
  <c r="F16" i="1"/>
  <c r="G16" i="1"/>
  <c r="I16" i="1"/>
  <c r="J16" i="1"/>
  <c r="E17" i="1"/>
  <c r="F17" i="1"/>
  <c r="G17" i="1"/>
  <c r="H17" i="1"/>
  <c r="I17" i="1"/>
  <c r="J17" i="1"/>
  <c r="F18" i="1"/>
  <c r="G18" i="1"/>
  <c r="I18" i="1"/>
  <c r="J18" i="1"/>
  <c r="D21" i="1"/>
  <c r="D22" i="1"/>
  <c r="F22" i="1"/>
  <c r="D24" i="1"/>
  <c r="D25" i="1"/>
  <c r="E25" i="1"/>
  <c r="F25" i="1"/>
  <c r="I25" i="1"/>
  <c r="D26" i="1"/>
  <c r="D28" i="1"/>
  <c r="E28" i="1"/>
  <c r="D31" i="1"/>
  <c r="E31" i="1"/>
  <c r="D34" i="1"/>
  <c r="E34" i="1"/>
  <c r="F34" i="1"/>
  <c r="G34" i="1"/>
  <c r="H34" i="1"/>
  <c r="I34" i="1"/>
  <c r="J34" i="1"/>
  <c r="E15" i="1"/>
  <c r="F15" i="1"/>
  <c r="G15" i="1"/>
  <c r="H15" i="1"/>
  <c r="I15" i="1"/>
  <c r="J15" i="1"/>
  <c r="D14" i="1"/>
  <c r="D15" i="1"/>
  <c r="E14" i="1"/>
  <c r="F14" i="1"/>
  <c r="H14" i="1"/>
  <c r="J14" i="1"/>
  <c r="E13" i="1"/>
  <c r="F13" i="1"/>
  <c r="G13" i="1"/>
  <c r="H13" i="1"/>
  <c r="I13" i="1"/>
  <c r="J13" i="1"/>
  <c r="D13" i="1"/>
  <c r="E12" i="1"/>
  <c r="F12" i="1"/>
  <c r="G12" i="1"/>
  <c r="H12" i="1"/>
  <c r="I12" i="1"/>
  <c r="J12" i="1"/>
  <c r="D12" i="1"/>
  <c r="E11" i="1"/>
  <c r="F11" i="1"/>
  <c r="G11" i="1"/>
  <c r="H11" i="1"/>
  <c r="I11" i="1"/>
  <c r="J11" i="1"/>
  <c r="E10" i="1"/>
  <c r="F10" i="1"/>
  <c r="G10" i="1"/>
  <c r="H10" i="1"/>
  <c r="I10" i="1"/>
  <c r="J10" i="1"/>
  <c r="D10" i="1"/>
  <c r="C56" i="1"/>
  <c r="C57" i="1"/>
  <c r="C58" i="1"/>
  <c r="C59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5" i="1"/>
  <c r="C60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33" i="1" l="1"/>
  <c r="C54" i="1"/>
  <c r="C25" i="1"/>
  <c r="C61" i="1"/>
  <c r="C35" i="1"/>
  <c r="C27" i="1"/>
  <c r="C19" i="1"/>
  <c r="C22" i="1"/>
  <c r="C23" i="1" l="1"/>
  <c r="C26" i="1"/>
  <c r="C13" i="1"/>
  <c r="C21" i="1"/>
  <c r="C16" i="1"/>
  <c r="C28" i="1"/>
  <c r="C34" i="1"/>
  <c r="C30" i="1"/>
  <c r="C12" i="1"/>
  <c r="C18" i="1"/>
  <c r="C17" i="1"/>
  <c r="C29" i="1"/>
  <c r="C11" i="1"/>
  <c r="C9" i="1" s="1"/>
  <c r="C10" i="1"/>
  <c r="C14" i="1"/>
  <c r="C15" i="1"/>
  <c r="C20" i="1"/>
  <c r="C24" i="1"/>
  <c r="D61" i="1"/>
  <c r="E61" i="1"/>
  <c r="F61" i="1"/>
  <c r="G61" i="1"/>
  <c r="H61" i="1"/>
  <c r="I61" i="1"/>
  <c r="J61" i="1"/>
  <c r="C32" i="1" l="1"/>
  <c r="D54" i="1" l="1"/>
  <c r="D35" i="1" l="1"/>
  <c r="C31" i="1" l="1"/>
  <c r="J9" i="1"/>
  <c r="I9" i="1"/>
  <c r="H9" i="1"/>
  <c r="G9" i="1"/>
  <c r="F9" i="1"/>
  <c r="E9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5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6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<sst xmlns="http://schemas.openxmlformats.org/spreadsheetml/2006/main" count="266" uniqueCount="46">
  <si>
    <t>Total</t>
  </si>
  <si>
    <t>Domingo</t>
  </si>
  <si>
    <t>Lunes</t>
  </si>
  <si>
    <t>Martes</t>
  </si>
  <si>
    <t>Miércoles</t>
  </si>
  <si>
    <t>Jueves</t>
  </si>
  <si>
    <t>Viernes</t>
  </si>
  <si>
    <t>Sábado</t>
  </si>
  <si>
    <t>Resto de la República</t>
  </si>
  <si>
    <t>Distrito de San Miguelito</t>
  </si>
  <si>
    <t>Distrito de Panamá</t>
  </si>
  <si>
    <t>7 p.m.</t>
  </si>
  <si>
    <t>12 p.m.</t>
  </si>
  <si>
    <t>10 p.m.</t>
  </si>
  <si>
    <t>4 p.m.</t>
  </si>
  <si>
    <t>8 p.m.</t>
  </si>
  <si>
    <t>11 p.m.</t>
  </si>
  <si>
    <t>2 a.m.</t>
  </si>
  <si>
    <t>7 a.m.</t>
  </si>
  <si>
    <t>5 a.m.</t>
  </si>
  <si>
    <t>9 p.m.</t>
  </si>
  <si>
    <t>4 a.m.</t>
  </si>
  <si>
    <t>3 a.m.</t>
  </si>
  <si>
    <t>12 m.</t>
  </si>
  <si>
    <t>11 a.m.</t>
  </si>
  <si>
    <t>2 p.m.</t>
  </si>
  <si>
    <t>9 a.m.</t>
  </si>
  <si>
    <t>10 a.m.</t>
  </si>
  <si>
    <t>6 p.m.</t>
  </si>
  <si>
    <t>5 p.m.</t>
  </si>
  <si>
    <t>1 p.m.</t>
  </si>
  <si>
    <t>3 p.m.</t>
  </si>
  <si>
    <t>6 a.m.</t>
  </si>
  <si>
    <t>8 a.m.</t>
  </si>
  <si>
    <t>1 a.m.</t>
  </si>
  <si>
    <t>Fuente: Departamento de Operaciones del Tránsito de la Policía Nacional.</t>
  </si>
  <si>
    <t>Hora</t>
  </si>
  <si>
    <t>No especificada</t>
  </si>
  <si>
    <t>-</t>
  </si>
  <si>
    <t xml:space="preserve">Día </t>
  </si>
  <si>
    <t xml:space="preserve">Muertos </t>
  </si>
  <si>
    <t>TOTAL</t>
  </si>
  <si>
    <t>- Cantidad nula o cero.</t>
  </si>
  <si>
    <t xml:space="preserve">Cuadro 21. MUERTOS EN ACCIDENTES DE TRÁNSITO EN LA REPÚBLICA, DISTRITOS DE </t>
  </si>
  <si>
    <t xml:space="preserve">PANAMÁ, SAN MIGUELITO Y RESTO DE LA REPÚBLICA, </t>
  </si>
  <si>
    <t>POR DÍA, SEGÚN HORA: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</si>
</sst>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0" fontId="2" fillId="0" borderId="11" xfId="0" applyFont="1" applyFill="1" applyBorder="1"/>
    <xf numFmtId="0" fontId="1" fillId="0" borderId="6" xfId="0" applyFont="1" applyFill="1" applyBorder="1"/>
    <xf numFmtId="0" fontId="2" fillId="0" borderId="6" xfId="0" applyFont="1" applyFill="1" applyBorder="1" applyAlignment="1">
      <alignment horizontal="left"/>
    </xf>
    <xf numFmtId="0" fontId="0" fillId="0" borderId="6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0" xfId="0" applyFont="1" applyFill="1" applyAlignment="1"/>
    <xf numFmtId="0" fontId="1" fillId="0" borderId="6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49" fontId="0" fillId="0" borderId="0" xfId="0" quotePrefix="1" applyNumberFormat="1" applyFont="1" applyAlignment="1">
      <alignment horizontal="left"/>
    </xf>
    <xf numFmtId="164" fontId="2" fillId="0" borderId="8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0" fillId="0" borderId="8" xfId="0" applyNumberFormat="1" applyBorder="1"/>
    <xf numFmtId="0" fontId="0" fillId="0" borderId="10" xfId="0" applyNumberFormat="1" applyBorder="1"/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0"/>
  <sheetViews>
    <sheetView tabSelected="1" zoomScaleNormal="100" workbookViewId="0">
      <selection sqref="A1:J1"/>
    </sheetView>
  </sheetViews>
  <sheetFormatPr baseColWidth="10" defaultRowHeight="20.100000000000001" customHeight="1" x14ac:dyDescent="0.2"/>
  <cols>
    <col min="1" max="1" width="1.5703125" style="2" customWidth="1"/>
    <col min="2" max="2" width="20.7109375" style="1" customWidth="1"/>
    <col min="3" max="3" width="7.5703125" style="3" customWidth="1"/>
    <col min="4" max="4" width="9" style="2" customWidth="1"/>
    <col min="5" max="6" width="8.42578125" style="2" customWidth="1"/>
    <col min="7" max="7" width="9.5703125" style="2" customWidth="1"/>
    <col min="8" max="9" width="8.7109375" style="2" customWidth="1"/>
    <col min="10" max="10" width="8.28515625" style="2" customWidth="1"/>
    <col min="11" max="11" width="11.42578125" style="27"/>
    <col min="12" max="27" width="11.42578125" style="13"/>
    <col min="28" max="145" width="11.42578125" style="2"/>
    <col min="146" max="146" width="2.7109375" style="2" customWidth="1"/>
    <col min="147" max="147" width="25.42578125" style="2" customWidth="1"/>
    <col min="148" max="148" width="10.140625" style="2" customWidth="1"/>
    <col min="149" max="149" width="11.28515625" style="2" customWidth="1"/>
    <col min="150" max="151" width="10" style="2" customWidth="1"/>
    <col min="152" max="152" width="12.140625" style="2" customWidth="1"/>
    <col min="153" max="153" width="9.42578125" style="2" customWidth="1"/>
    <col min="154" max="154" width="9.85546875" style="2" customWidth="1"/>
    <col min="155" max="155" width="9.42578125" style="2" customWidth="1"/>
    <col min="156" max="401" width="11.42578125" style="2"/>
    <col min="402" max="402" width="2.7109375" style="2" customWidth="1"/>
    <col min="403" max="403" width="25.42578125" style="2" customWidth="1"/>
    <col min="404" max="404" width="10.140625" style="2" customWidth="1"/>
    <col min="405" max="405" width="11.28515625" style="2" customWidth="1"/>
    <col min="406" max="407" width="10" style="2" customWidth="1"/>
    <col min="408" max="408" width="12.140625" style="2" customWidth="1"/>
    <col min="409" max="409" width="9.42578125" style="2" customWidth="1"/>
    <col min="410" max="410" width="9.85546875" style="2" customWidth="1"/>
    <col min="411" max="411" width="9.42578125" style="2" customWidth="1"/>
    <col min="412" max="657" width="11.42578125" style="2"/>
    <col min="658" max="658" width="2.7109375" style="2" customWidth="1"/>
    <col min="659" max="659" width="25.42578125" style="2" customWidth="1"/>
    <col min="660" max="660" width="10.140625" style="2" customWidth="1"/>
    <col min="661" max="661" width="11.28515625" style="2" customWidth="1"/>
    <col min="662" max="663" width="10" style="2" customWidth="1"/>
    <col min="664" max="664" width="12.140625" style="2" customWidth="1"/>
    <col min="665" max="665" width="9.42578125" style="2" customWidth="1"/>
    <col min="666" max="666" width="9.85546875" style="2" customWidth="1"/>
    <col min="667" max="667" width="9.42578125" style="2" customWidth="1"/>
    <col min="668" max="913" width="11.42578125" style="2"/>
    <col min="914" max="914" width="2.7109375" style="2" customWidth="1"/>
    <col min="915" max="915" width="25.42578125" style="2" customWidth="1"/>
    <col min="916" max="916" width="10.140625" style="2" customWidth="1"/>
    <col min="917" max="917" width="11.28515625" style="2" customWidth="1"/>
    <col min="918" max="919" width="10" style="2" customWidth="1"/>
    <col min="920" max="920" width="12.140625" style="2" customWidth="1"/>
    <col min="921" max="921" width="9.42578125" style="2" customWidth="1"/>
    <col min="922" max="922" width="9.85546875" style="2" customWidth="1"/>
    <col min="923" max="923" width="9.42578125" style="2" customWidth="1"/>
    <col min="924" max="1169" width="11.42578125" style="2"/>
    <col min="1170" max="1170" width="2.7109375" style="2" customWidth="1"/>
    <col min="1171" max="1171" width="25.42578125" style="2" customWidth="1"/>
    <col min="1172" max="1172" width="10.140625" style="2" customWidth="1"/>
    <col min="1173" max="1173" width="11.28515625" style="2" customWidth="1"/>
    <col min="1174" max="1175" width="10" style="2" customWidth="1"/>
    <col min="1176" max="1176" width="12.140625" style="2" customWidth="1"/>
    <col min="1177" max="1177" width="9.42578125" style="2" customWidth="1"/>
    <col min="1178" max="1178" width="9.85546875" style="2" customWidth="1"/>
    <col min="1179" max="1179" width="9.42578125" style="2" customWidth="1"/>
    <col min="1180" max="1425" width="11.42578125" style="2"/>
    <col min="1426" max="1426" width="2.7109375" style="2" customWidth="1"/>
    <col min="1427" max="1427" width="25.42578125" style="2" customWidth="1"/>
    <col min="1428" max="1428" width="10.140625" style="2" customWidth="1"/>
    <col min="1429" max="1429" width="11.28515625" style="2" customWidth="1"/>
    <col min="1430" max="1431" width="10" style="2" customWidth="1"/>
    <col min="1432" max="1432" width="12.140625" style="2" customWidth="1"/>
    <col min="1433" max="1433" width="9.42578125" style="2" customWidth="1"/>
    <col min="1434" max="1434" width="9.85546875" style="2" customWidth="1"/>
    <col min="1435" max="1435" width="9.42578125" style="2" customWidth="1"/>
    <col min="1436" max="1681" width="11.42578125" style="2"/>
    <col min="1682" max="1682" width="2.7109375" style="2" customWidth="1"/>
    <col min="1683" max="1683" width="25.42578125" style="2" customWidth="1"/>
    <col min="1684" max="1684" width="10.140625" style="2" customWidth="1"/>
    <col min="1685" max="1685" width="11.28515625" style="2" customWidth="1"/>
    <col min="1686" max="1687" width="10" style="2" customWidth="1"/>
    <col min="1688" max="1688" width="12.140625" style="2" customWidth="1"/>
    <col min="1689" max="1689" width="9.42578125" style="2" customWidth="1"/>
    <col min="1690" max="1690" width="9.85546875" style="2" customWidth="1"/>
    <col min="1691" max="1691" width="9.42578125" style="2" customWidth="1"/>
    <col min="1692" max="1937" width="11.42578125" style="2"/>
    <col min="1938" max="1938" width="2.7109375" style="2" customWidth="1"/>
    <col min="1939" max="1939" width="25.42578125" style="2" customWidth="1"/>
    <col min="1940" max="1940" width="10.140625" style="2" customWidth="1"/>
    <col min="1941" max="1941" width="11.28515625" style="2" customWidth="1"/>
    <col min="1942" max="1943" width="10" style="2" customWidth="1"/>
    <col min="1944" max="1944" width="12.140625" style="2" customWidth="1"/>
    <col min="1945" max="1945" width="9.42578125" style="2" customWidth="1"/>
    <col min="1946" max="1946" width="9.85546875" style="2" customWidth="1"/>
    <col min="1947" max="1947" width="9.42578125" style="2" customWidth="1"/>
    <col min="1948" max="2193" width="11.42578125" style="2"/>
    <col min="2194" max="2194" width="2.7109375" style="2" customWidth="1"/>
    <col min="2195" max="2195" width="25.42578125" style="2" customWidth="1"/>
    <col min="2196" max="2196" width="10.140625" style="2" customWidth="1"/>
    <col min="2197" max="2197" width="11.28515625" style="2" customWidth="1"/>
    <col min="2198" max="2199" width="10" style="2" customWidth="1"/>
    <col min="2200" max="2200" width="12.140625" style="2" customWidth="1"/>
    <col min="2201" max="2201" width="9.42578125" style="2" customWidth="1"/>
    <col min="2202" max="2202" width="9.85546875" style="2" customWidth="1"/>
    <col min="2203" max="2203" width="9.42578125" style="2" customWidth="1"/>
    <col min="2204" max="2449" width="11.42578125" style="2"/>
    <col min="2450" max="2450" width="2.7109375" style="2" customWidth="1"/>
    <col min="2451" max="2451" width="25.42578125" style="2" customWidth="1"/>
    <col min="2452" max="2452" width="10.140625" style="2" customWidth="1"/>
    <col min="2453" max="2453" width="11.28515625" style="2" customWidth="1"/>
    <col min="2454" max="2455" width="10" style="2" customWidth="1"/>
    <col min="2456" max="2456" width="12.140625" style="2" customWidth="1"/>
    <col min="2457" max="2457" width="9.42578125" style="2" customWidth="1"/>
    <col min="2458" max="2458" width="9.85546875" style="2" customWidth="1"/>
    <col min="2459" max="2459" width="9.42578125" style="2" customWidth="1"/>
    <col min="2460" max="2705" width="11.42578125" style="2"/>
    <col min="2706" max="2706" width="2.7109375" style="2" customWidth="1"/>
    <col min="2707" max="2707" width="25.42578125" style="2" customWidth="1"/>
    <col min="2708" max="2708" width="10.140625" style="2" customWidth="1"/>
    <col min="2709" max="2709" width="11.28515625" style="2" customWidth="1"/>
    <col min="2710" max="2711" width="10" style="2" customWidth="1"/>
    <col min="2712" max="2712" width="12.140625" style="2" customWidth="1"/>
    <col min="2713" max="2713" width="9.42578125" style="2" customWidth="1"/>
    <col min="2714" max="2714" width="9.85546875" style="2" customWidth="1"/>
    <col min="2715" max="2715" width="9.42578125" style="2" customWidth="1"/>
    <col min="2716" max="2961" width="11.42578125" style="2"/>
    <col min="2962" max="2962" width="2.7109375" style="2" customWidth="1"/>
    <col min="2963" max="2963" width="25.42578125" style="2" customWidth="1"/>
    <col min="2964" max="2964" width="10.140625" style="2" customWidth="1"/>
    <col min="2965" max="2965" width="11.28515625" style="2" customWidth="1"/>
    <col min="2966" max="2967" width="10" style="2" customWidth="1"/>
    <col min="2968" max="2968" width="12.140625" style="2" customWidth="1"/>
    <col min="2969" max="2969" width="9.42578125" style="2" customWidth="1"/>
    <col min="2970" max="2970" width="9.85546875" style="2" customWidth="1"/>
    <col min="2971" max="2971" width="9.42578125" style="2" customWidth="1"/>
    <col min="2972" max="3217" width="11.42578125" style="2"/>
    <col min="3218" max="3218" width="2.7109375" style="2" customWidth="1"/>
    <col min="3219" max="3219" width="25.42578125" style="2" customWidth="1"/>
    <col min="3220" max="3220" width="10.140625" style="2" customWidth="1"/>
    <col min="3221" max="3221" width="11.28515625" style="2" customWidth="1"/>
    <col min="3222" max="3223" width="10" style="2" customWidth="1"/>
    <col min="3224" max="3224" width="12.140625" style="2" customWidth="1"/>
    <col min="3225" max="3225" width="9.42578125" style="2" customWidth="1"/>
    <col min="3226" max="3226" width="9.85546875" style="2" customWidth="1"/>
    <col min="3227" max="3227" width="9.42578125" style="2" customWidth="1"/>
    <col min="3228" max="3473" width="11.42578125" style="2"/>
    <col min="3474" max="3474" width="2.7109375" style="2" customWidth="1"/>
    <col min="3475" max="3475" width="25.42578125" style="2" customWidth="1"/>
    <col min="3476" max="3476" width="10.140625" style="2" customWidth="1"/>
    <col min="3477" max="3477" width="11.28515625" style="2" customWidth="1"/>
    <col min="3478" max="3479" width="10" style="2" customWidth="1"/>
    <col min="3480" max="3480" width="12.140625" style="2" customWidth="1"/>
    <col min="3481" max="3481" width="9.42578125" style="2" customWidth="1"/>
    <col min="3482" max="3482" width="9.85546875" style="2" customWidth="1"/>
    <col min="3483" max="3483" width="9.42578125" style="2" customWidth="1"/>
    <col min="3484" max="3729" width="11.42578125" style="2"/>
    <col min="3730" max="3730" width="2.7109375" style="2" customWidth="1"/>
    <col min="3731" max="3731" width="25.42578125" style="2" customWidth="1"/>
    <col min="3732" max="3732" width="10.140625" style="2" customWidth="1"/>
    <col min="3733" max="3733" width="11.28515625" style="2" customWidth="1"/>
    <col min="3734" max="3735" width="10" style="2" customWidth="1"/>
    <col min="3736" max="3736" width="12.140625" style="2" customWidth="1"/>
    <col min="3737" max="3737" width="9.42578125" style="2" customWidth="1"/>
    <col min="3738" max="3738" width="9.85546875" style="2" customWidth="1"/>
    <col min="3739" max="3739" width="9.42578125" style="2" customWidth="1"/>
    <col min="3740" max="3985" width="11.42578125" style="2"/>
    <col min="3986" max="3986" width="2.7109375" style="2" customWidth="1"/>
    <col min="3987" max="3987" width="25.42578125" style="2" customWidth="1"/>
    <col min="3988" max="3988" width="10.140625" style="2" customWidth="1"/>
    <col min="3989" max="3989" width="11.28515625" style="2" customWidth="1"/>
    <col min="3990" max="3991" width="10" style="2" customWidth="1"/>
    <col min="3992" max="3992" width="12.140625" style="2" customWidth="1"/>
    <col min="3993" max="3993" width="9.42578125" style="2" customWidth="1"/>
    <col min="3994" max="3994" width="9.85546875" style="2" customWidth="1"/>
    <col min="3995" max="3995" width="9.42578125" style="2" customWidth="1"/>
    <col min="3996" max="4241" width="11.42578125" style="2"/>
    <col min="4242" max="4242" width="2.7109375" style="2" customWidth="1"/>
    <col min="4243" max="4243" width="25.42578125" style="2" customWidth="1"/>
    <col min="4244" max="4244" width="10.140625" style="2" customWidth="1"/>
    <col min="4245" max="4245" width="11.28515625" style="2" customWidth="1"/>
    <col min="4246" max="4247" width="10" style="2" customWidth="1"/>
    <col min="4248" max="4248" width="12.140625" style="2" customWidth="1"/>
    <col min="4249" max="4249" width="9.42578125" style="2" customWidth="1"/>
    <col min="4250" max="4250" width="9.85546875" style="2" customWidth="1"/>
    <col min="4251" max="4251" width="9.42578125" style="2" customWidth="1"/>
    <col min="4252" max="4497" width="11.42578125" style="2"/>
    <col min="4498" max="4498" width="2.7109375" style="2" customWidth="1"/>
    <col min="4499" max="4499" width="25.42578125" style="2" customWidth="1"/>
    <col min="4500" max="4500" width="10.140625" style="2" customWidth="1"/>
    <col min="4501" max="4501" width="11.28515625" style="2" customWidth="1"/>
    <col min="4502" max="4503" width="10" style="2" customWidth="1"/>
    <col min="4504" max="4504" width="12.140625" style="2" customWidth="1"/>
    <col min="4505" max="4505" width="9.42578125" style="2" customWidth="1"/>
    <col min="4506" max="4506" width="9.85546875" style="2" customWidth="1"/>
    <col min="4507" max="4507" width="9.42578125" style="2" customWidth="1"/>
    <col min="4508" max="4753" width="11.42578125" style="2"/>
    <col min="4754" max="4754" width="2.7109375" style="2" customWidth="1"/>
    <col min="4755" max="4755" width="25.42578125" style="2" customWidth="1"/>
    <col min="4756" max="4756" width="10.140625" style="2" customWidth="1"/>
    <col min="4757" max="4757" width="11.28515625" style="2" customWidth="1"/>
    <col min="4758" max="4759" width="10" style="2" customWidth="1"/>
    <col min="4760" max="4760" width="12.140625" style="2" customWidth="1"/>
    <col min="4761" max="4761" width="9.42578125" style="2" customWidth="1"/>
    <col min="4762" max="4762" width="9.85546875" style="2" customWidth="1"/>
    <col min="4763" max="4763" width="9.42578125" style="2" customWidth="1"/>
    <col min="4764" max="5009" width="11.42578125" style="2"/>
    <col min="5010" max="5010" width="2.7109375" style="2" customWidth="1"/>
    <col min="5011" max="5011" width="25.42578125" style="2" customWidth="1"/>
    <col min="5012" max="5012" width="10.140625" style="2" customWidth="1"/>
    <col min="5013" max="5013" width="11.28515625" style="2" customWidth="1"/>
    <col min="5014" max="5015" width="10" style="2" customWidth="1"/>
    <col min="5016" max="5016" width="12.140625" style="2" customWidth="1"/>
    <col min="5017" max="5017" width="9.42578125" style="2" customWidth="1"/>
    <col min="5018" max="5018" width="9.85546875" style="2" customWidth="1"/>
    <col min="5019" max="5019" width="9.42578125" style="2" customWidth="1"/>
    <col min="5020" max="5265" width="11.42578125" style="2"/>
    <col min="5266" max="5266" width="2.7109375" style="2" customWidth="1"/>
    <col min="5267" max="5267" width="25.42578125" style="2" customWidth="1"/>
    <col min="5268" max="5268" width="10.140625" style="2" customWidth="1"/>
    <col min="5269" max="5269" width="11.28515625" style="2" customWidth="1"/>
    <col min="5270" max="5271" width="10" style="2" customWidth="1"/>
    <col min="5272" max="5272" width="12.140625" style="2" customWidth="1"/>
    <col min="5273" max="5273" width="9.42578125" style="2" customWidth="1"/>
    <col min="5274" max="5274" width="9.85546875" style="2" customWidth="1"/>
    <col min="5275" max="5275" width="9.42578125" style="2" customWidth="1"/>
    <col min="5276" max="5521" width="11.42578125" style="2"/>
    <col min="5522" max="5522" width="2.7109375" style="2" customWidth="1"/>
    <col min="5523" max="5523" width="25.42578125" style="2" customWidth="1"/>
    <col min="5524" max="5524" width="10.140625" style="2" customWidth="1"/>
    <col min="5525" max="5525" width="11.28515625" style="2" customWidth="1"/>
    <col min="5526" max="5527" width="10" style="2" customWidth="1"/>
    <col min="5528" max="5528" width="12.140625" style="2" customWidth="1"/>
    <col min="5529" max="5529" width="9.42578125" style="2" customWidth="1"/>
    <col min="5530" max="5530" width="9.85546875" style="2" customWidth="1"/>
    <col min="5531" max="5531" width="9.42578125" style="2" customWidth="1"/>
    <col min="5532" max="5777" width="11.42578125" style="2"/>
    <col min="5778" max="5778" width="2.7109375" style="2" customWidth="1"/>
    <col min="5779" max="5779" width="25.42578125" style="2" customWidth="1"/>
    <col min="5780" max="5780" width="10.140625" style="2" customWidth="1"/>
    <col min="5781" max="5781" width="11.28515625" style="2" customWidth="1"/>
    <col min="5782" max="5783" width="10" style="2" customWidth="1"/>
    <col min="5784" max="5784" width="12.140625" style="2" customWidth="1"/>
    <col min="5785" max="5785" width="9.42578125" style="2" customWidth="1"/>
    <col min="5786" max="5786" width="9.85546875" style="2" customWidth="1"/>
    <col min="5787" max="5787" width="9.42578125" style="2" customWidth="1"/>
    <col min="5788" max="6033" width="11.42578125" style="2"/>
    <col min="6034" max="6034" width="2.7109375" style="2" customWidth="1"/>
    <col min="6035" max="6035" width="25.42578125" style="2" customWidth="1"/>
    <col min="6036" max="6036" width="10.140625" style="2" customWidth="1"/>
    <col min="6037" max="6037" width="11.28515625" style="2" customWidth="1"/>
    <col min="6038" max="6039" width="10" style="2" customWidth="1"/>
    <col min="6040" max="6040" width="12.140625" style="2" customWidth="1"/>
    <col min="6041" max="6041" width="9.42578125" style="2" customWidth="1"/>
    <col min="6042" max="6042" width="9.85546875" style="2" customWidth="1"/>
    <col min="6043" max="6043" width="9.42578125" style="2" customWidth="1"/>
    <col min="6044" max="6289" width="11.42578125" style="2"/>
    <col min="6290" max="6290" width="2.7109375" style="2" customWidth="1"/>
    <col min="6291" max="6291" width="25.42578125" style="2" customWidth="1"/>
    <col min="6292" max="6292" width="10.140625" style="2" customWidth="1"/>
    <col min="6293" max="6293" width="11.28515625" style="2" customWidth="1"/>
    <col min="6294" max="6295" width="10" style="2" customWidth="1"/>
    <col min="6296" max="6296" width="12.140625" style="2" customWidth="1"/>
    <col min="6297" max="6297" width="9.42578125" style="2" customWidth="1"/>
    <col min="6298" max="6298" width="9.85546875" style="2" customWidth="1"/>
    <col min="6299" max="6299" width="9.42578125" style="2" customWidth="1"/>
    <col min="6300" max="6545" width="11.42578125" style="2"/>
    <col min="6546" max="6546" width="2.7109375" style="2" customWidth="1"/>
    <col min="6547" max="6547" width="25.42578125" style="2" customWidth="1"/>
    <col min="6548" max="6548" width="10.140625" style="2" customWidth="1"/>
    <col min="6549" max="6549" width="11.28515625" style="2" customWidth="1"/>
    <col min="6550" max="6551" width="10" style="2" customWidth="1"/>
    <col min="6552" max="6552" width="12.140625" style="2" customWidth="1"/>
    <col min="6553" max="6553" width="9.42578125" style="2" customWidth="1"/>
    <col min="6554" max="6554" width="9.85546875" style="2" customWidth="1"/>
    <col min="6555" max="6555" width="9.42578125" style="2" customWidth="1"/>
    <col min="6556" max="6801" width="11.42578125" style="2"/>
    <col min="6802" max="6802" width="2.7109375" style="2" customWidth="1"/>
    <col min="6803" max="6803" width="25.42578125" style="2" customWidth="1"/>
    <col min="6804" max="6804" width="10.140625" style="2" customWidth="1"/>
    <col min="6805" max="6805" width="11.28515625" style="2" customWidth="1"/>
    <col min="6806" max="6807" width="10" style="2" customWidth="1"/>
    <col min="6808" max="6808" width="12.140625" style="2" customWidth="1"/>
    <col min="6809" max="6809" width="9.42578125" style="2" customWidth="1"/>
    <col min="6810" max="6810" width="9.85546875" style="2" customWidth="1"/>
    <col min="6811" max="6811" width="9.42578125" style="2" customWidth="1"/>
    <col min="6812" max="7057" width="11.42578125" style="2"/>
    <col min="7058" max="7058" width="2.7109375" style="2" customWidth="1"/>
    <col min="7059" max="7059" width="25.42578125" style="2" customWidth="1"/>
    <col min="7060" max="7060" width="10.140625" style="2" customWidth="1"/>
    <col min="7061" max="7061" width="11.28515625" style="2" customWidth="1"/>
    <col min="7062" max="7063" width="10" style="2" customWidth="1"/>
    <col min="7064" max="7064" width="12.140625" style="2" customWidth="1"/>
    <col min="7065" max="7065" width="9.42578125" style="2" customWidth="1"/>
    <col min="7066" max="7066" width="9.85546875" style="2" customWidth="1"/>
    <col min="7067" max="7067" width="9.42578125" style="2" customWidth="1"/>
    <col min="7068" max="7313" width="11.42578125" style="2"/>
    <col min="7314" max="7314" width="2.7109375" style="2" customWidth="1"/>
    <col min="7315" max="7315" width="25.42578125" style="2" customWidth="1"/>
    <col min="7316" max="7316" width="10.140625" style="2" customWidth="1"/>
    <col min="7317" max="7317" width="11.28515625" style="2" customWidth="1"/>
    <col min="7318" max="7319" width="10" style="2" customWidth="1"/>
    <col min="7320" max="7320" width="12.140625" style="2" customWidth="1"/>
    <col min="7321" max="7321" width="9.42578125" style="2" customWidth="1"/>
    <col min="7322" max="7322" width="9.85546875" style="2" customWidth="1"/>
    <col min="7323" max="7323" width="9.42578125" style="2" customWidth="1"/>
    <col min="7324" max="7569" width="11.42578125" style="2"/>
    <col min="7570" max="7570" width="2.7109375" style="2" customWidth="1"/>
    <col min="7571" max="7571" width="25.42578125" style="2" customWidth="1"/>
    <col min="7572" max="7572" width="10.140625" style="2" customWidth="1"/>
    <col min="7573" max="7573" width="11.28515625" style="2" customWidth="1"/>
    <col min="7574" max="7575" width="10" style="2" customWidth="1"/>
    <col min="7576" max="7576" width="12.140625" style="2" customWidth="1"/>
    <col min="7577" max="7577" width="9.42578125" style="2" customWidth="1"/>
    <col min="7578" max="7578" width="9.85546875" style="2" customWidth="1"/>
    <col min="7579" max="7579" width="9.42578125" style="2" customWidth="1"/>
    <col min="7580" max="7825" width="11.42578125" style="2"/>
    <col min="7826" max="7826" width="2.7109375" style="2" customWidth="1"/>
    <col min="7827" max="7827" width="25.42578125" style="2" customWidth="1"/>
    <col min="7828" max="7828" width="10.140625" style="2" customWidth="1"/>
    <col min="7829" max="7829" width="11.28515625" style="2" customWidth="1"/>
    <col min="7830" max="7831" width="10" style="2" customWidth="1"/>
    <col min="7832" max="7832" width="12.140625" style="2" customWidth="1"/>
    <col min="7833" max="7833" width="9.42578125" style="2" customWidth="1"/>
    <col min="7834" max="7834" width="9.85546875" style="2" customWidth="1"/>
    <col min="7835" max="7835" width="9.42578125" style="2" customWidth="1"/>
    <col min="7836" max="8081" width="11.42578125" style="2"/>
    <col min="8082" max="8082" width="2.7109375" style="2" customWidth="1"/>
    <col min="8083" max="8083" width="25.42578125" style="2" customWidth="1"/>
    <col min="8084" max="8084" width="10.140625" style="2" customWidth="1"/>
    <col min="8085" max="8085" width="11.28515625" style="2" customWidth="1"/>
    <col min="8086" max="8087" width="10" style="2" customWidth="1"/>
    <col min="8088" max="8088" width="12.140625" style="2" customWidth="1"/>
    <col min="8089" max="8089" width="9.42578125" style="2" customWidth="1"/>
    <col min="8090" max="8090" width="9.85546875" style="2" customWidth="1"/>
    <col min="8091" max="8091" width="9.42578125" style="2" customWidth="1"/>
    <col min="8092" max="8337" width="11.42578125" style="2"/>
    <col min="8338" max="8338" width="2.7109375" style="2" customWidth="1"/>
    <col min="8339" max="8339" width="25.42578125" style="2" customWidth="1"/>
    <col min="8340" max="8340" width="10.140625" style="2" customWidth="1"/>
    <col min="8341" max="8341" width="11.28515625" style="2" customWidth="1"/>
    <col min="8342" max="8343" width="10" style="2" customWidth="1"/>
    <col min="8344" max="8344" width="12.140625" style="2" customWidth="1"/>
    <col min="8345" max="8345" width="9.42578125" style="2" customWidth="1"/>
    <col min="8346" max="8346" width="9.85546875" style="2" customWidth="1"/>
    <col min="8347" max="8347" width="9.42578125" style="2" customWidth="1"/>
    <col min="8348" max="8593" width="11.42578125" style="2"/>
    <col min="8594" max="8594" width="2.7109375" style="2" customWidth="1"/>
    <col min="8595" max="8595" width="25.42578125" style="2" customWidth="1"/>
    <col min="8596" max="8596" width="10.140625" style="2" customWidth="1"/>
    <col min="8597" max="8597" width="11.28515625" style="2" customWidth="1"/>
    <col min="8598" max="8599" width="10" style="2" customWidth="1"/>
    <col min="8600" max="8600" width="12.140625" style="2" customWidth="1"/>
    <col min="8601" max="8601" width="9.42578125" style="2" customWidth="1"/>
    <col min="8602" max="8602" width="9.85546875" style="2" customWidth="1"/>
    <col min="8603" max="8603" width="9.42578125" style="2" customWidth="1"/>
    <col min="8604" max="8849" width="11.42578125" style="2"/>
    <col min="8850" max="8850" width="2.7109375" style="2" customWidth="1"/>
    <col min="8851" max="8851" width="25.42578125" style="2" customWidth="1"/>
    <col min="8852" max="8852" width="10.140625" style="2" customWidth="1"/>
    <col min="8853" max="8853" width="11.28515625" style="2" customWidth="1"/>
    <col min="8854" max="8855" width="10" style="2" customWidth="1"/>
    <col min="8856" max="8856" width="12.140625" style="2" customWidth="1"/>
    <col min="8857" max="8857" width="9.42578125" style="2" customWidth="1"/>
    <col min="8858" max="8858" width="9.85546875" style="2" customWidth="1"/>
    <col min="8859" max="8859" width="9.42578125" style="2" customWidth="1"/>
    <col min="8860" max="9105" width="11.42578125" style="2"/>
    <col min="9106" max="9106" width="2.7109375" style="2" customWidth="1"/>
    <col min="9107" max="9107" width="25.42578125" style="2" customWidth="1"/>
    <col min="9108" max="9108" width="10.140625" style="2" customWidth="1"/>
    <col min="9109" max="9109" width="11.28515625" style="2" customWidth="1"/>
    <col min="9110" max="9111" width="10" style="2" customWidth="1"/>
    <col min="9112" max="9112" width="12.140625" style="2" customWidth="1"/>
    <col min="9113" max="9113" width="9.42578125" style="2" customWidth="1"/>
    <col min="9114" max="9114" width="9.85546875" style="2" customWidth="1"/>
    <col min="9115" max="9115" width="9.42578125" style="2" customWidth="1"/>
    <col min="9116" max="9361" width="11.42578125" style="2"/>
    <col min="9362" max="9362" width="2.7109375" style="2" customWidth="1"/>
    <col min="9363" max="9363" width="25.42578125" style="2" customWidth="1"/>
    <col min="9364" max="9364" width="10.140625" style="2" customWidth="1"/>
    <col min="9365" max="9365" width="11.28515625" style="2" customWidth="1"/>
    <col min="9366" max="9367" width="10" style="2" customWidth="1"/>
    <col min="9368" max="9368" width="12.140625" style="2" customWidth="1"/>
    <col min="9369" max="9369" width="9.42578125" style="2" customWidth="1"/>
    <col min="9370" max="9370" width="9.85546875" style="2" customWidth="1"/>
    <col min="9371" max="9371" width="9.42578125" style="2" customWidth="1"/>
    <col min="9372" max="9617" width="11.42578125" style="2"/>
    <col min="9618" max="9618" width="2.7109375" style="2" customWidth="1"/>
    <col min="9619" max="9619" width="25.42578125" style="2" customWidth="1"/>
    <col min="9620" max="9620" width="10.140625" style="2" customWidth="1"/>
    <col min="9621" max="9621" width="11.28515625" style="2" customWidth="1"/>
    <col min="9622" max="9623" width="10" style="2" customWidth="1"/>
    <col min="9624" max="9624" width="12.140625" style="2" customWidth="1"/>
    <col min="9625" max="9625" width="9.42578125" style="2" customWidth="1"/>
    <col min="9626" max="9626" width="9.85546875" style="2" customWidth="1"/>
    <col min="9627" max="9627" width="9.42578125" style="2" customWidth="1"/>
    <col min="9628" max="9873" width="11.42578125" style="2"/>
    <col min="9874" max="9874" width="2.7109375" style="2" customWidth="1"/>
    <col min="9875" max="9875" width="25.42578125" style="2" customWidth="1"/>
    <col min="9876" max="9876" width="10.140625" style="2" customWidth="1"/>
    <col min="9877" max="9877" width="11.28515625" style="2" customWidth="1"/>
    <col min="9878" max="9879" width="10" style="2" customWidth="1"/>
    <col min="9880" max="9880" width="12.140625" style="2" customWidth="1"/>
    <col min="9881" max="9881" width="9.42578125" style="2" customWidth="1"/>
    <col min="9882" max="9882" width="9.85546875" style="2" customWidth="1"/>
    <col min="9883" max="9883" width="9.42578125" style="2" customWidth="1"/>
    <col min="9884" max="10129" width="11.42578125" style="2"/>
    <col min="10130" max="10130" width="2.7109375" style="2" customWidth="1"/>
    <col min="10131" max="10131" width="25.42578125" style="2" customWidth="1"/>
    <col min="10132" max="10132" width="10.140625" style="2" customWidth="1"/>
    <col min="10133" max="10133" width="11.28515625" style="2" customWidth="1"/>
    <col min="10134" max="10135" width="10" style="2" customWidth="1"/>
    <col min="10136" max="10136" width="12.140625" style="2" customWidth="1"/>
    <col min="10137" max="10137" width="9.42578125" style="2" customWidth="1"/>
    <col min="10138" max="10138" width="9.85546875" style="2" customWidth="1"/>
    <col min="10139" max="10139" width="9.42578125" style="2" customWidth="1"/>
    <col min="10140" max="10385" width="11.42578125" style="2"/>
    <col min="10386" max="10386" width="2.7109375" style="2" customWidth="1"/>
    <col min="10387" max="10387" width="25.42578125" style="2" customWidth="1"/>
    <col min="10388" max="10388" width="10.140625" style="2" customWidth="1"/>
    <col min="10389" max="10389" width="11.28515625" style="2" customWidth="1"/>
    <col min="10390" max="10391" width="10" style="2" customWidth="1"/>
    <col min="10392" max="10392" width="12.140625" style="2" customWidth="1"/>
    <col min="10393" max="10393" width="9.42578125" style="2" customWidth="1"/>
    <col min="10394" max="10394" width="9.85546875" style="2" customWidth="1"/>
    <col min="10395" max="10395" width="9.42578125" style="2" customWidth="1"/>
    <col min="10396" max="10641" width="11.42578125" style="2"/>
    <col min="10642" max="10642" width="2.7109375" style="2" customWidth="1"/>
    <col min="10643" max="10643" width="25.42578125" style="2" customWidth="1"/>
    <col min="10644" max="10644" width="10.140625" style="2" customWidth="1"/>
    <col min="10645" max="10645" width="11.28515625" style="2" customWidth="1"/>
    <col min="10646" max="10647" width="10" style="2" customWidth="1"/>
    <col min="10648" max="10648" width="12.140625" style="2" customWidth="1"/>
    <col min="10649" max="10649" width="9.42578125" style="2" customWidth="1"/>
    <col min="10650" max="10650" width="9.85546875" style="2" customWidth="1"/>
    <col min="10651" max="10651" width="9.42578125" style="2" customWidth="1"/>
    <col min="10652" max="10897" width="11.42578125" style="2"/>
    <col min="10898" max="10898" width="2.7109375" style="2" customWidth="1"/>
    <col min="10899" max="10899" width="25.42578125" style="2" customWidth="1"/>
    <col min="10900" max="10900" width="10.140625" style="2" customWidth="1"/>
    <col min="10901" max="10901" width="11.28515625" style="2" customWidth="1"/>
    <col min="10902" max="10903" width="10" style="2" customWidth="1"/>
    <col min="10904" max="10904" width="12.140625" style="2" customWidth="1"/>
    <col min="10905" max="10905" width="9.42578125" style="2" customWidth="1"/>
    <col min="10906" max="10906" width="9.85546875" style="2" customWidth="1"/>
    <col min="10907" max="10907" width="9.42578125" style="2" customWidth="1"/>
    <col min="10908" max="11153" width="11.42578125" style="2"/>
    <col min="11154" max="11154" width="2.7109375" style="2" customWidth="1"/>
    <col min="11155" max="11155" width="25.42578125" style="2" customWidth="1"/>
    <col min="11156" max="11156" width="10.140625" style="2" customWidth="1"/>
    <col min="11157" max="11157" width="11.28515625" style="2" customWidth="1"/>
    <col min="11158" max="11159" width="10" style="2" customWidth="1"/>
    <col min="11160" max="11160" width="12.140625" style="2" customWidth="1"/>
    <col min="11161" max="11161" width="9.42578125" style="2" customWidth="1"/>
    <col min="11162" max="11162" width="9.85546875" style="2" customWidth="1"/>
    <col min="11163" max="11163" width="9.42578125" style="2" customWidth="1"/>
    <col min="11164" max="11409" width="11.42578125" style="2"/>
    <col min="11410" max="11410" width="2.7109375" style="2" customWidth="1"/>
    <col min="11411" max="11411" width="25.42578125" style="2" customWidth="1"/>
    <col min="11412" max="11412" width="10.140625" style="2" customWidth="1"/>
    <col min="11413" max="11413" width="11.28515625" style="2" customWidth="1"/>
    <col min="11414" max="11415" width="10" style="2" customWidth="1"/>
    <col min="11416" max="11416" width="12.140625" style="2" customWidth="1"/>
    <col min="11417" max="11417" width="9.42578125" style="2" customWidth="1"/>
    <col min="11418" max="11418" width="9.85546875" style="2" customWidth="1"/>
    <col min="11419" max="11419" width="9.42578125" style="2" customWidth="1"/>
    <col min="11420" max="11665" width="11.42578125" style="2"/>
    <col min="11666" max="11666" width="2.7109375" style="2" customWidth="1"/>
    <col min="11667" max="11667" width="25.42578125" style="2" customWidth="1"/>
    <col min="11668" max="11668" width="10.140625" style="2" customWidth="1"/>
    <col min="11669" max="11669" width="11.28515625" style="2" customWidth="1"/>
    <col min="11670" max="11671" width="10" style="2" customWidth="1"/>
    <col min="11672" max="11672" width="12.140625" style="2" customWidth="1"/>
    <col min="11673" max="11673" width="9.42578125" style="2" customWidth="1"/>
    <col min="11674" max="11674" width="9.85546875" style="2" customWidth="1"/>
    <col min="11675" max="11675" width="9.42578125" style="2" customWidth="1"/>
    <col min="11676" max="11921" width="11.42578125" style="2"/>
    <col min="11922" max="11922" width="2.7109375" style="2" customWidth="1"/>
    <col min="11923" max="11923" width="25.42578125" style="2" customWidth="1"/>
    <col min="11924" max="11924" width="10.140625" style="2" customWidth="1"/>
    <col min="11925" max="11925" width="11.28515625" style="2" customWidth="1"/>
    <col min="11926" max="11927" width="10" style="2" customWidth="1"/>
    <col min="11928" max="11928" width="12.140625" style="2" customWidth="1"/>
    <col min="11929" max="11929" width="9.42578125" style="2" customWidth="1"/>
    <col min="11930" max="11930" width="9.85546875" style="2" customWidth="1"/>
    <col min="11931" max="11931" width="9.42578125" style="2" customWidth="1"/>
    <col min="11932" max="12177" width="11.42578125" style="2"/>
    <col min="12178" max="12178" width="2.7109375" style="2" customWidth="1"/>
    <col min="12179" max="12179" width="25.42578125" style="2" customWidth="1"/>
    <col min="12180" max="12180" width="10.140625" style="2" customWidth="1"/>
    <col min="12181" max="12181" width="11.28515625" style="2" customWidth="1"/>
    <col min="12182" max="12183" width="10" style="2" customWidth="1"/>
    <col min="12184" max="12184" width="12.140625" style="2" customWidth="1"/>
    <col min="12185" max="12185" width="9.42578125" style="2" customWidth="1"/>
    <col min="12186" max="12186" width="9.85546875" style="2" customWidth="1"/>
    <col min="12187" max="12187" width="9.42578125" style="2" customWidth="1"/>
    <col min="12188" max="12433" width="11.42578125" style="2"/>
    <col min="12434" max="12434" width="2.7109375" style="2" customWidth="1"/>
    <col min="12435" max="12435" width="25.42578125" style="2" customWidth="1"/>
    <col min="12436" max="12436" width="10.140625" style="2" customWidth="1"/>
    <col min="12437" max="12437" width="11.28515625" style="2" customWidth="1"/>
    <col min="12438" max="12439" width="10" style="2" customWidth="1"/>
    <col min="12440" max="12440" width="12.140625" style="2" customWidth="1"/>
    <col min="12441" max="12441" width="9.42578125" style="2" customWidth="1"/>
    <col min="12442" max="12442" width="9.85546875" style="2" customWidth="1"/>
    <col min="12443" max="12443" width="9.42578125" style="2" customWidth="1"/>
    <col min="12444" max="12689" width="11.42578125" style="2"/>
    <col min="12690" max="12690" width="2.7109375" style="2" customWidth="1"/>
    <col min="12691" max="12691" width="25.42578125" style="2" customWidth="1"/>
    <col min="12692" max="12692" width="10.140625" style="2" customWidth="1"/>
    <col min="12693" max="12693" width="11.28515625" style="2" customWidth="1"/>
    <col min="12694" max="12695" width="10" style="2" customWidth="1"/>
    <col min="12696" max="12696" width="12.140625" style="2" customWidth="1"/>
    <col min="12697" max="12697" width="9.42578125" style="2" customWidth="1"/>
    <col min="12698" max="12698" width="9.85546875" style="2" customWidth="1"/>
    <col min="12699" max="12699" width="9.42578125" style="2" customWidth="1"/>
    <col min="12700" max="12945" width="11.42578125" style="2"/>
    <col min="12946" max="12946" width="2.7109375" style="2" customWidth="1"/>
    <col min="12947" max="12947" width="25.42578125" style="2" customWidth="1"/>
    <col min="12948" max="12948" width="10.140625" style="2" customWidth="1"/>
    <col min="12949" max="12949" width="11.28515625" style="2" customWidth="1"/>
    <col min="12950" max="12951" width="10" style="2" customWidth="1"/>
    <col min="12952" max="12952" width="12.140625" style="2" customWidth="1"/>
    <col min="12953" max="12953" width="9.42578125" style="2" customWidth="1"/>
    <col min="12954" max="12954" width="9.85546875" style="2" customWidth="1"/>
    <col min="12955" max="12955" width="9.42578125" style="2" customWidth="1"/>
    <col min="12956" max="13201" width="11.42578125" style="2"/>
    <col min="13202" max="13202" width="2.7109375" style="2" customWidth="1"/>
    <col min="13203" max="13203" width="25.42578125" style="2" customWidth="1"/>
    <col min="13204" max="13204" width="10.140625" style="2" customWidth="1"/>
    <col min="13205" max="13205" width="11.28515625" style="2" customWidth="1"/>
    <col min="13206" max="13207" width="10" style="2" customWidth="1"/>
    <col min="13208" max="13208" width="12.140625" style="2" customWidth="1"/>
    <col min="13209" max="13209" width="9.42578125" style="2" customWidth="1"/>
    <col min="13210" max="13210" width="9.85546875" style="2" customWidth="1"/>
    <col min="13211" max="13211" width="9.42578125" style="2" customWidth="1"/>
    <col min="13212" max="13457" width="11.42578125" style="2"/>
    <col min="13458" max="13458" width="2.7109375" style="2" customWidth="1"/>
    <col min="13459" max="13459" width="25.42578125" style="2" customWidth="1"/>
    <col min="13460" max="13460" width="10.140625" style="2" customWidth="1"/>
    <col min="13461" max="13461" width="11.28515625" style="2" customWidth="1"/>
    <col min="13462" max="13463" width="10" style="2" customWidth="1"/>
    <col min="13464" max="13464" width="12.140625" style="2" customWidth="1"/>
    <col min="13465" max="13465" width="9.42578125" style="2" customWidth="1"/>
    <col min="13466" max="13466" width="9.85546875" style="2" customWidth="1"/>
    <col min="13467" max="13467" width="9.42578125" style="2" customWidth="1"/>
    <col min="13468" max="13713" width="11.42578125" style="2"/>
    <col min="13714" max="13714" width="2.7109375" style="2" customWidth="1"/>
    <col min="13715" max="13715" width="25.42578125" style="2" customWidth="1"/>
    <col min="13716" max="13716" width="10.140625" style="2" customWidth="1"/>
    <col min="13717" max="13717" width="11.28515625" style="2" customWidth="1"/>
    <col min="13718" max="13719" width="10" style="2" customWidth="1"/>
    <col min="13720" max="13720" width="12.140625" style="2" customWidth="1"/>
    <col min="13721" max="13721" width="9.42578125" style="2" customWidth="1"/>
    <col min="13722" max="13722" width="9.85546875" style="2" customWidth="1"/>
    <col min="13723" max="13723" width="9.42578125" style="2" customWidth="1"/>
    <col min="13724" max="13969" width="11.42578125" style="2"/>
    <col min="13970" max="13970" width="2.7109375" style="2" customWidth="1"/>
    <col min="13971" max="13971" width="25.42578125" style="2" customWidth="1"/>
    <col min="13972" max="13972" width="10.140625" style="2" customWidth="1"/>
    <col min="13973" max="13973" width="11.28515625" style="2" customWidth="1"/>
    <col min="13974" max="13975" width="10" style="2" customWidth="1"/>
    <col min="13976" max="13976" width="12.140625" style="2" customWidth="1"/>
    <col min="13977" max="13977" width="9.42578125" style="2" customWidth="1"/>
    <col min="13978" max="13978" width="9.85546875" style="2" customWidth="1"/>
    <col min="13979" max="13979" width="9.42578125" style="2" customWidth="1"/>
    <col min="13980" max="14225" width="11.42578125" style="2"/>
    <col min="14226" max="14226" width="2.7109375" style="2" customWidth="1"/>
    <col min="14227" max="14227" width="25.42578125" style="2" customWidth="1"/>
    <col min="14228" max="14228" width="10.140625" style="2" customWidth="1"/>
    <col min="14229" max="14229" width="11.28515625" style="2" customWidth="1"/>
    <col min="14230" max="14231" width="10" style="2" customWidth="1"/>
    <col min="14232" max="14232" width="12.140625" style="2" customWidth="1"/>
    <col min="14233" max="14233" width="9.42578125" style="2" customWidth="1"/>
    <col min="14234" max="14234" width="9.85546875" style="2" customWidth="1"/>
    <col min="14235" max="14235" width="9.42578125" style="2" customWidth="1"/>
    <col min="14236" max="14481" width="11.42578125" style="2"/>
    <col min="14482" max="14482" width="2.7109375" style="2" customWidth="1"/>
    <col min="14483" max="14483" width="25.42578125" style="2" customWidth="1"/>
    <col min="14484" max="14484" width="10.140625" style="2" customWidth="1"/>
    <col min="14485" max="14485" width="11.28515625" style="2" customWidth="1"/>
    <col min="14486" max="14487" width="10" style="2" customWidth="1"/>
    <col min="14488" max="14488" width="12.140625" style="2" customWidth="1"/>
    <col min="14489" max="14489" width="9.42578125" style="2" customWidth="1"/>
    <col min="14490" max="14490" width="9.85546875" style="2" customWidth="1"/>
    <col min="14491" max="14491" width="9.42578125" style="2" customWidth="1"/>
    <col min="14492" max="14737" width="11.42578125" style="2"/>
    <col min="14738" max="14738" width="2.7109375" style="2" customWidth="1"/>
    <col min="14739" max="14739" width="25.42578125" style="2" customWidth="1"/>
    <col min="14740" max="14740" width="10.140625" style="2" customWidth="1"/>
    <col min="14741" max="14741" width="11.28515625" style="2" customWidth="1"/>
    <col min="14742" max="14743" width="10" style="2" customWidth="1"/>
    <col min="14744" max="14744" width="12.140625" style="2" customWidth="1"/>
    <col min="14745" max="14745" width="9.42578125" style="2" customWidth="1"/>
    <col min="14746" max="14746" width="9.85546875" style="2" customWidth="1"/>
    <col min="14747" max="14747" width="9.42578125" style="2" customWidth="1"/>
    <col min="14748" max="14993" width="11.42578125" style="2"/>
    <col min="14994" max="14994" width="2.7109375" style="2" customWidth="1"/>
    <col min="14995" max="14995" width="25.42578125" style="2" customWidth="1"/>
    <col min="14996" max="14996" width="10.140625" style="2" customWidth="1"/>
    <col min="14997" max="14997" width="11.28515625" style="2" customWidth="1"/>
    <col min="14998" max="14999" width="10" style="2" customWidth="1"/>
    <col min="15000" max="15000" width="12.140625" style="2" customWidth="1"/>
    <col min="15001" max="15001" width="9.42578125" style="2" customWidth="1"/>
    <col min="15002" max="15002" width="9.85546875" style="2" customWidth="1"/>
    <col min="15003" max="15003" width="9.42578125" style="2" customWidth="1"/>
    <col min="15004" max="15249" width="11.42578125" style="2"/>
    <col min="15250" max="15250" width="2.7109375" style="2" customWidth="1"/>
    <col min="15251" max="15251" width="25.42578125" style="2" customWidth="1"/>
    <col min="15252" max="15252" width="10.140625" style="2" customWidth="1"/>
    <col min="15253" max="15253" width="11.28515625" style="2" customWidth="1"/>
    <col min="15254" max="15255" width="10" style="2" customWidth="1"/>
    <col min="15256" max="15256" width="12.140625" style="2" customWidth="1"/>
    <col min="15257" max="15257" width="9.42578125" style="2" customWidth="1"/>
    <col min="15258" max="15258" width="9.85546875" style="2" customWidth="1"/>
    <col min="15259" max="15259" width="9.42578125" style="2" customWidth="1"/>
    <col min="15260" max="15505" width="11.42578125" style="2"/>
    <col min="15506" max="15506" width="2.7109375" style="2" customWidth="1"/>
    <col min="15507" max="15507" width="25.42578125" style="2" customWidth="1"/>
    <col min="15508" max="15508" width="10.140625" style="2" customWidth="1"/>
    <col min="15509" max="15509" width="11.28515625" style="2" customWidth="1"/>
    <col min="15510" max="15511" width="10" style="2" customWidth="1"/>
    <col min="15512" max="15512" width="12.140625" style="2" customWidth="1"/>
    <col min="15513" max="15513" width="9.42578125" style="2" customWidth="1"/>
    <col min="15514" max="15514" width="9.85546875" style="2" customWidth="1"/>
    <col min="15515" max="15515" width="9.42578125" style="2" customWidth="1"/>
    <col min="15516" max="15761" width="11.42578125" style="2"/>
    <col min="15762" max="15762" width="2.7109375" style="2" customWidth="1"/>
    <col min="15763" max="15763" width="25.42578125" style="2" customWidth="1"/>
    <col min="15764" max="15764" width="10.140625" style="2" customWidth="1"/>
    <col min="15765" max="15765" width="11.28515625" style="2" customWidth="1"/>
    <col min="15766" max="15767" width="10" style="2" customWidth="1"/>
    <col min="15768" max="15768" width="12.140625" style="2" customWidth="1"/>
    <col min="15769" max="15769" width="9.42578125" style="2" customWidth="1"/>
    <col min="15770" max="15770" width="9.85546875" style="2" customWidth="1"/>
    <col min="15771" max="15771" width="9.42578125" style="2" customWidth="1"/>
    <col min="15772" max="16017" width="11.42578125" style="2"/>
    <col min="16018" max="16018" width="2.7109375" style="2" customWidth="1"/>
    <col min="16019" max="16019" width="25.42578125" style="2" customWidth="1"/>
    <col min="16020" max="16020" width="10.140625" style="2" customWidth="1"/>
    <col min="16021" max="16021" width="11.28515625" style="2" customWidth="1"/>
    <col min="16022" max="16023" width="10" style="2" customWidth="1"/>
    <col min="16024" max="16024" width="12.140625" style="2" customWidth="1"/>
    <col min="16025" max="16025" width="9.42578125" style="2" customWidth="1"/>
    <col min="16026" max="16026" width="9.85546875" style="2" customWidth="1"/>
    <col min="16027" max="16027" width="9.42578125" style="2" customWidth="1"/>
    <col min="16028" max="16384" width="11.42578125" style="2"/>
  </cols>
  <sheetData>
    <row r="1" spans="1:10" ht="18" customHeight="1" x14ac:dyDescent="0.2">
      <c r="A1" s="34" t="s">
        <v>43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8" customHeight="1" x14ac:dyDescent="0.2">
      <c r="A2" s="34" t="s">
        <v>44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8" customHeight="1" x14ac:dyDescent="0.2">
      <c r="A3" s="34" t="s">
        <v>45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2.2" customHeight="1" x14ac:dyDescent="0.2">
      <c r="F4" s="4"/>
      <c r="G4" s="4"/>
      <c r="H4" s="4"/>
      <c r="I4" s="4"/>
      <c r="J4" s="4"/>
    </row>
    <row r="5" spans="1:10" ht="24" customHeight="1" x14ac:dyDescent="0.2">
      <c r="A5" s="35" t="s">
        <v>36</v>
      </c>
      <c r="B5" s="36"/>
      <c r="C5" s="41" t="s">
        <v>40</v>
      </c>
      <c r="D5" s="42"/>
      <c r="E5" s="42"/>
      <c r="F5" s="42"/>
      <c r="G5" s="42"/>
      <c r="H5" s="42"/>
      <c r="I5" s="42"/>
      <c r="J5" s="42"/>
    </row>
    <row r="6" spans="1:10" ht="24" customHeight="1" x14ac:dyDescent="0.2">
      <c r="A6" s="37"/>
      <c r="B6" s="38"/>
      <c r="C6" s="43" t="s">
        <v>0</v>
      </c>
      <c r="D6" s="41" t="s">
        <v>39</v>
      </c>
      <c r="E6" s="42"/>
      <c r="F6" s="42"/>
      <c r="G6" s="42"/>
      <c r="H6" s="42"/>
      <c r="I6" s="42"/>
      <c r="J6" s="42"/>
    </row>
    <row r="7" spans="1:10" ht="37.5" customHeight="1" x14ac:dyDescent="0.2">
      <c r="A7" s="39"/>
      <c r="B7" s="40"/>
      <c r="C7" s="44"/>
      <c r="D7" s="19" t="s">
        <v>1</v>
      </c>
      <c r="E7" s="19" t="s">
        <v>2</v>
      </c>
      <c r="F7" s="19" t="s">
        <v>3</v>
      </c>
      <c r="G7" s="19" t="s">
        <v>4</v>
      </c>
      <c r="H7" s="19" t="s">
        <v>5</v>
      </c>
      <c r="I7" s="19" t="s">
        <v>6</v>
      </c>
      <c r="J7" s="20" t="s">
        <v>7</v>
      </c>
    </row>
    <row r="8" spans="1:10" ht="9.75" customHeight="1" x14ac:dyDescent="0.2">
      <c r="A8" s="16"/>
      <c r="B8" s="17"/>
      <c r="C8" s="18"/>
      <c r="D8" s="30"/>
      <c r="E8" s="30"/>
      <c r="F8" s="30"/>
      <c r="G8" s="30"/>
      <c r="H8" s="30"/>
      <c r="I8" s="30"/>
      <c r="J8" s="31"/>
    </row>
    <row r="9" spans="1:10" ht="22.5" customHeight="1" x14ac:dyDescent="0.2">
      <c r="A9" s="32" t="s">
        <v>41</v>
      </c>
      <c r="B9" s="33"/>
      <c r="C9" s="23">
        <f>SUM(C10:C34)</f>
        <v>309</v>
      </c>
      <c r="D9" s="23">
        <f>SUM(D10:D34)</f>
        <v>73</v>
      </c>
      <c r="E9" s="23">
        <f t="shared" ref="E9:J9" si="0">SUM(E10:E34)</f>
        <v>41</v>
      </c>
      <c r="F9" s="23">
        <f t="shared" si="0"/>
        <v>27</v>
      </c>
      <c r="G9" s="23">
        <f t="shared" si="0"/>
        <v>38</v>
      </c>
      <c r="H9" s="23">
        <f t="shared" si="0"/>
        <v>44</v>
      </c>
      <c r="I9" s="23">
        <f t="shared" si="0"/>
        <v>31</v>
      </c>
      <c r="J9" s="24">
        <f t="shared" si="0"/>
        <v>55</v>
      </c>
    </row>
    <row r="10" spans="1:10" ht="18.95" customHeight="1" x14ac:dyDescent="0.2">
      <c r="B10" s="7" t="s">
        <v>12</v>
      </c>
      <c r="C10" s="23">
        <f t="shared" ref="C10:C34" si="1">SUM(D10:J10)</f>
        <v>17</v>
      </c>
      <c r="D10" s="23">
        <f>SUM(D36,D55,D62)</f>
        <v>8</v>
      </c>
      <c r="E10" s="23">
        <f t="shared" ref="E10:J10" si="2">SUM(E36,E55,E62)</f>
        <v>3</v>
      </c>
      <c r="F10" s="23">
        <f t="shared" si="2"/>
        <v>0</v>
      </c>
      <c r="G10" s="23">
        <f t="shared" si="2"/>
        <v>0</v>
      </c>
      <c r="H10" s="23">
        <f t="shared" si="2"/>
        <v>3</v>
      </c>
      <c r="I10" s="23">
        <f t="shared" si="2"/>
        <v>0</v>
      </c>
      <c r="J10" s="24">
        <f t="shared" si="2"/>
        <v>3</v>
      </c>
    </row>
    <row r="11" spans="1:10" ht="18.95" customHeight="1" x14ac:dyDescent="0.2">
      <c r="B11" s="7" t="s">
        <v>34</v>
      </c>
      <c r="C11" s="23">
        <f t="shared" si="1"/>
        <v>3</v>
      </c>
      <c r="D11" s="23">
        <f>SUM(D63)</f>
        <v>2</v>
      </c>
      <c r="E11" s="23">
        <f t="shared" ref="E11:J11" si="3">SUM(E63)</f>
        <v>0</v>
      </c>
      <c r="F11" s="23">
        <f t="shared" si="3"/>
        <v>0</v>
      </c>
      <c r="G11" s="23">
        <f t="shared" si="3"/>
        <v>0</v>
      </c>
      <c r="H11" s="23">
        <f t="shared" si="3"/>
        <v>0</v>
      </c>
      <c r="I11" s="23">
        <f t="shared" si="3"/>
        <v>1</v>
      </c>
      <c r="J11" s="24">
        <f t="shared" si="3"/>
        <v>0</v>
      </c>
    </row>
    <row r="12" spans="1:10" ht="18.95" customHeight="1" x14ac:dyDescent="0.2">
      <c r="B12" s="7" t="s">
        <v>17</v>
      </c>
      <c r="C12" s="23">
        <f t="shared" si="1"/>
        <v>12</v>
      </c>
      <c r="D12" s="23">
        <f>SUM(D37,D56,D64)</f>
        <v>4</v>
      </c>
      <c r="E12" s="23">
        <f t="shared" ref="E12:J12" si="4">SUM(E37,E56,E64)</f>
        <v>0</v>
      </c>
      <c r="F12" s="23">
        <f t="shared" si="4"/>
        <v>2</v>
      </c>
      <c r="G12" s="23">
        <f t="shared" si="4"/>
        <v>0</v>
      </c>
      <c r="H12" s="23">
        <f t="shared" si="4"/>
        <v>3</v>
      </c>
      <c r="I12" s="23">
        <f t="shared" si="4"/>
        <v>0</v>
      </c>
      <c r="J12" s="24">
        <f t="shared" si="4"/>
        <v>3</v>
      </c>
    </row>
    <row r="13" spans="1:10" ht="18.95" customHeight="1" x14ac:dyDescent="0.2">
      <c r="B13" s="7" t="s">
        <v>22</v>
      </c>
      <c r="C13" s="23">
        <f t="shared" si="1"/>
        <v>16</v>
      </c>
      <c r="D13" s="23">
        <f>SUM(D38,D65)</f>
        <v>8</v>
      </c>
      <c r="E13" s="23">
        <f t="shared" ref="E13:J13" si="5">SUM(E38,E65)</f>
        <v>0</v>
      </c>
      <c r="F13" s="23">
        <f t="shared" si="5"/>
        <v>1</v>
      </c>
      <c r="G13" s="23">
        <f t="shared" si="5"/>
        <v>1</v>
      </c>
      <c r="H13" s="23">
        <f t="shared" si="5"/>
        <v>2</v>
      </c>
      <c r="I13" s="23">
        <f t="shared" si="5"/>
        <v>0</v>
      </c>
      <c r="J13" s="24">
        <f t="shared" si="5"/>
        <v>4</v>
      </c>
    </row>
    <row r="14" spans="1:10" ht="18.95" customHeight="1" x14ac:dyDescent="0.2">
      <c r="B14" s="7" t="s">
        <v>21</v>
      </c>
      <c r="C14" s="23">
        <f t="shared" si="1"/>
        <v>22</v>
      </c>
      <c r="D14" s="23">
        <f>SUM(D39,D57,D66)</f>
        <v>9</v>
      </c>
      <c r="E14" s="23">
        <f t="shared" ref="E14:J14" si="6">SUM(E39,E66)</f>
        <v>2</v>
      </c>
      <c r="F14" s="23">
        <f t="shared" si="6"/>
        <v>2</v>
      </c>
      <c r="G14" s="23">
        <f>SUM(G57)</f>
        <v>1</v>
      </c>
      <c r="H14" s="23">
        <f t="shared" si="6"/>
        <v>2</v>
      </c>
      <c r="I14" s="23">
        <f>SUM(I39,I57,I66)</f>
        <v>4</v>
      </c>
      <c r="J14" s="24">
        <f t="shared" si="6"/>
        <v>2</v>
      </c>
    </row>
    <row r="15" spans="1:10" ht="18.95" customHeight="1" x14ac:dyDescent="0.2">
      <c r="B15" s="7" t="s">
        <v>19</v>
      </c>
      <c r="C15" s="23">
        <f t="shared" si="1"/>
        <v>15</v>
      </c>
      <c r="D15" s="23">
        <f>SUM(D40,D67)</f>
        <v>3</v>
      </c>
      <c r="E15" s="23">
        <f t="shared" ref="E15:J15" si="7">SUM(E40,E67)</f>
        <v>4</v>
      </c>
      <c r="F15" s="23">
        <f t="shared" si="7"/>
        <v>2</v>
      </c>
      <c r="G15" s="23">
        <f t="shared" si="7"/>
        <v>2</v>
      </c>
      <c r="H15" s="23">
        <f t="shared" si="7"/>
        <v>0</v>
      </c>
      <c r="I15" s="23">
        <f t="shared" si="7"/>
        <v>0</v>
      </c>
      <c r="J15" s="24">
        <f t="shared" si="7"/>
        <v>4</v>
      </c>
    </row>
    <row r="16" spans="1:10" ht="18.95" customHeight="1" x14ac:dyDescent="0.2">
      <c r="B16" s="7" t="s">
        <v>32</v>
      </c>
      <c r="C16" s="23">
        <f t="shared" si="1"/>
        <v>12</v>
      </c>
      <c r="D16" s="23">
        <f t="shared" ref="D16:D18" si="8">SUM(D41,D68)</f>
        <v>2</v>
      </c>
      <c r="E16" s="23">
        <f t="shared" ref="E16:J16" si="9">SUM(E41,E68)</f>
        <v>2</v>
      </c>
      <c r="F16" s="23">
        <f t="shared" si="9"/>
        <v>2</v>
      </c>
      <c r="G16" s="23">
        <f t="shared" si="9"/>
        <v>2</v>
      </c>
      <c r="H16" s="23">
        <f>SUM(H41,H68)</f>
        <v>1</v>
      </c>
      <c r="I16" s="23">
        <f t="shared" si="9"/>
        <v>2</v>
      </c>
      <c r="J16" s="24">
        <f t="shared" si="9"/>
        <v>1</v>
      </c>
    </row>
    <row r="17" spans="2:10" ht="18.95" customHeight="1" x14ac:dyDescent="0.2">
      <c r="B17" s="7" t="s">
        <v>18</v>
      </c>
      <c r="C17" s="23">
        <f t="shared" si="1"/>
        <v>11</v>
      </c>
      <c r="D17" s="23">
        <f t="shared" si="8"/>
        <v>1</v>
      </c>
      <c r="E17" s="23">
        <f t="shared" ref="E17:J17" si="10">SUM(E42,E69)</f>
        <v>0</v>
      </c>
      <c r="F17" s="23">
        <f t="shared" si="10"/>
        <v>4</v>
      </c>
      <c r="G17" s="23">
        <f t="shared" si="10"/>
        <v>1</v>
      </c>
      <c r="H17" s="23">
        <f t="shared" si="10"/>
        <v>3</v>
      </c>
      <c r="I17" s="23">
        <f t="shared" si="10"/>
        <v>0</v>
      </c>
      <c r="J17" s="24">
        <f t="shared" si="10"/>
        <v>2</v>
      </c>
    </row>
    <row r="18" spans="2:10" ht="18.95" customHeight="1" x14ac:dyDescent="0.2">
      <c r="B18" s="7" t="s">
        <v>33</v>
      </c>
      <c r="C18" s="23">
        <f t="shared" si="1"/>
        <v>2</v>
      </c>
      <c r="D18" s="23">
        <f t="shared" si="8"/>
        <v>1</v>
      </c>
      <c r="E18" s="23">
        <f>SUM(E70)</f>
        <v>1</v>
      </c>
      <c r="F18" s="23">
        <f t="shared" ref="F18:J18" si="11">SUM(F43,F70)</f>
        <v>0</v>
      </c>
      <c r="G18" s="23">
        <f t="shared" si="11"/>
        <v>0</v>
      </c>
      <c r="H18" s="23">
        <f>SUM(H70)</f>
        <v>0</v>
      </c>
      <c r="I18" s="23">
        <f t="shared" si="11"/>
        <v>0</v>
      </c>
      <c r="J18" s="24">
        <f t="shared" si="11"/>
        <v>0</v>
      </c>
    </row>
    <row r="19" spans="2:10" ht="18.95" customHeight="1" x14ac:dyDescent="0.2">
      <c r="B19" s="7" t="s">
        <v>26</v>
      </c>
      <c r="C19" s="23">
        <f t="shared" si="1"/>
        <v>5</v>
      </c>
      <c r="D19" s="23">
        <f>SUM(D44,D58,D71)</f>
        <v>1</v>
      </c>
      <c r="E19" s="23">
        <f>SUM(E58,E71)</f>
        <v>2</v>
      </c>
      <c r="F19" s="23">
        <f t="shared" ref="F19:I19" si="12">SUM(F44,F58,F71)</f>
        <v>0</v>
      </c>
      <c r="G19" s="23">
        <f t="shared" si="12"/>
        <v>0</v>
      </c>
      <c r="H19" s="23">
        <f t="shared" si="12"/>
        <v>0</v>
      </c>
      <c r="I19" s="23">
        <f t="shared" si="12"/>
        <v>2</v>
      </c>
      <c r="J19" s="24">
        <f>SUM(J58)</f>
        <v>0</v>
      </c>
    </row>
    <row r="20" spans="2:10" ht="18.95" customHeight="1" x14ac:dyDescent="0.2">
      <c r="B20" s="7" t="s">
        <v>27</v>
      </c>
      <c r="C20" s="23">
        <f t="shared" si="1"/>
        <v>7</v>
      </c>
      <c r="D20" s="23">
        <f>SUM(D72)</f>
        <v>0</v>
      </c>
      <c r="E20" s="23">
        <f t="shared" ref="E20" si="13">SUM(E72)</f>
        <v>1</v>
      </c>
      <c r="F20" s="23">
        <f>SUM(F59,F72)</f>
        <v>1</v>
      </c>
      <c r="G20" s="23">
        <f t="shared" ref="G20:J20" si="14">SUM(G59,G72)</f>
        <v>1</v>
      </c>
      <c r="H20" s="23">
        <f t="shared" si="14"/>
        <v>2</v>
      </c>
      <c r="I20" s="23">
        <f t="shared" si="14"/>
        <v>0</v>
      </c>
      <c r="J20" s="24">
        <f t="shared" si="14"/>
        <v>2</v>
      </c>
    </row>
    <row r="21" spans="2:10" ht="18.95" customHeight="1" x14ac:dyDescent="0.2">
      <c r="B21" s="7" t="s">
        <v>24</v>
      </c>
      <c r="C21" s="23">
        <f t="shared" si="1"/>
        <v>10</v>
      </c>
      <c r="D21" s="23">
        <f t="shared" ref="D21" si="15">SUM(D46,D73)</f>
        <v>1</v>
      </c>
      <c r="E21" s="23">
        <f>SUM(E43,E73)</f>
        <v>2</v>
      </c>
      <c r="F21" s="23">
        <f>SUM(F43,F73)</f>
        <v>1</v>
      </c>
      <c r="G21" s="23">
        <f t="shared" ref="G21:J21" si="16">SUM(G43,G73)</f>
        <v>2</v>
      </c>
      <c r="H21" s="23">
        <f t="shared" si="16"/>
        <v>1</v>
      </c>
      <c r="I21" s="23">
        <f t="shared" si="16"/>
        <v>1</v>
      </c>
      <c r="J21" s="24">
        <f t="shared" si="16"/>
        <v>2</v>
      </c>
    </row>
    <row r="22" spans="2:10" ht="18.95" customHeight="1" x14ac:dyDescent="0.2">
      <c r="B22" s="7" t="s">
        <v>23</v>
      </c>
      <c r="C22" s="23">
        <f t="shared" si="1"/>
        <v>5</v>
      </c>
      <c r="D22" s="23">
        <f t="shared" ref="D22:I22" si="17">SUM(D47,D74)</f>
        <v>1</v>
      </c>
      <c r="E22" s="23">
        <f>SUM(E44,E74)</f>
        <v>1</v>
      </c>
      <c r="F22" s="23">
        <f t="shared" si="17"/>
        <v>0</v>
      </c>
      <c r="G22" s="23">
        <f>SUM(G44,G74)</f>
        <v>1</v>
      </c>
      <c r="H22" s="23">
        <f>SUM(H74)</f>
        <v>1</v>
      </c>
      <c r="I22" s="23">
        <f t="shared" si="17"/>
        <v>0</v>
      </c>
      <c r="J22" s="24">
        <f>SUM(J44,J74)</f>
        <v>1</v>
      </c>
    </row>
    <row r="23" spans="2:10" ht="18.95" customHeight="1" x14ac:dyDescent="0.2">
      <c r="B23" s="7" t="s">
        <v>30</v>
      </c>
      <c r="C23" s="23">
        <f t="shared" si="1"/>
        <v>6</v>
      </c>
      <c r="D23" s="23">
        <f>SUM(D75,D45)</f>
        <v>2</v>
      </c>
      <c r="E23" s="23">
        <f t="shared" ref="E23:J23" si="18">SUM(E75,E45)</f>
        <v>1</v>
      </c>
      <c r="F23" s="23">
        <f t="shared" si="18"/>
        <v>0</v>
      </c>
      <c r="G23" s="23">
        <f t="shared" si="18"/>
        <v>0</v>
      </c>
      <c r="H23" s="23">
        <f t="shared" si="18"/>
        <v>2</v>
      </c>
      <c r="I23" s="23">
        <f t="shared" si="18"/>
        <v>0</v>
      </c>
      <c r="J23" s="24">
        <f t="shared" si="18"/>
        <v>1</v>
      </c>
    </row>
    <row r="24" spans="2:10" ht="18.95" customHeight="1" x14ac:dyDescent="0.2">
      <c r="B24" s="7" t="s">
        <v>25</v>
      </c>
      <c r="C24" s="23">
        <f t="shared" si="1"/>
        <v>8</v>
      </c>
      <c r="D24" s="23">
        <f t="shared" ref="D24" si="19">SUM(D49,D76)</f>
        <v>3</v>
      </c>
      <c r="E24" s="23">
        <f>SUM(E76,)</f>
        <v>2</v>
      </c>
      <c r="F24" s="23">
        <f t="shared" ref="F24:J24" si="20">SUM(F76,)</f>
        <v>1</v>
      </c>
      <c r="G24" s="23">
        <f t="shared" si="20"/>
        <v>0</v>
      </c>
      <c r="H24" s="23">
        <f t="shared" si="20"/>
        <v>1</v>
      </c>
      <c r="I24" s="23">
        <f t="shared" si="20"/>
        <v>1</v>
      </c>
      <c r="J24" s="24">
        <f t="shared" si="20"/>
        <v>0</v>
      </c>
    </row>
    <row r="25" spans="2:10" ht="18.95" customHeight="1" x14ac:dyDescent="0.2">
      <c r="B25" s="7" t="s">
        <v>31</v>
      </c>
      <c r="C25" s="23">
        <f t="shared" si="1"/>
        <v>17</v>
      </c>
      <c r="D25" s="23">
        <f t="shared" ref="D25:I25" si="21">SUM(D50,D77)</f>
        <v>1</v>
      </c>
      <c r="E25" s="23">
        <f t="shared" si="21"/>
        <v>1</v>
      </c>
      <c r="F25" s="23">
        <f t="shared" si="21"/>
        <v>1</v>
      </c>
      <c r="G25" s="23">
        <f>SUM(G77)</f>
        <v>6</v>
      </c>
      <c r="H25" s="23">
        <f>SUM(H77)</f>
        <v>1</v>
      </c>
      <c r="I25" s="23">
        <f t="shared" si="21"/>
        <v>5</v>
      </c>
      <c r="J25" s="24">
        <f>SUM(J77)</f>
        <v>2</v>
      </c>
    </row>
    <row r="26" spans="2:10" ht="18.95" customHeight="1" x14ac:dyDescent="0.2">
      <c r="B26" s="7" t="s">
        <v>14</v>
      </c>
      <c r="C26" s="23">
        <f t="shared" si="1"/>
        <v>15</v>
      </c>
      <c r="D26" s="23">
        <f t="shared" ref="D26" si="22">SUM(D51,D78)</f>
        <v>2</v>
      </c>
      <c r="E26" s="23">
        <f>SUM(E46,E78)</f>
        <v>5</v>
      </c>
      <c r="F26" s="23">
        <f t="shared" ref="F26:J26" si="23">SUM(F46,F78)</f>
        <v>1</v>
      </c>
      <c r="G26" s="23">
        <f t="shared" si="23"/>
        <v>1</v>
      </c>
      <c r="H26" s="23">
        <f t="shared" si="23"/>
        <v>0</v>
      </c>
      <c r="I26" s="23">
        <f t="shared" si="23"/>
        <v>3</v>
      </c>
      <c r="J26" s="24">
        <f t="shared" si="23"/>
        <v>3</v>
      </c>
    </row>
    <row r="27" spans="2:10" ht="18.95" customHeight="1" x14ac:dyDescent="0.2">
      <c r="B27" s="7" t="s">
        <v>29</v>
      </c>
      <c r="C27" s="23">
        <f t="shared" si="1"/>
        <v>9</v>
      </c>
      <c r="D27" s="23">
        <f>SUM(D79)</f>
        <v>1</v>
      </c>
      <c r="E27" s="23">
        <f t="shared" ref="E27:J27" si="24">SUM(E79)</f>
        <v>2</v>
      </c>
      <c r="F27" s="23">
        <f t="shared" si="24"/>
        <v>2</v>
      </c>
      <c r="G27" s="23">
        <f t="shared" si="24"/>
        <v>2</v>
      </c>
      <c r="H27" s="23">
        <f t="shared" si="24"/>
        <v>1</v>
      </c>
      <c r="I27" s="23">
        <f t="shared" si="24"/>
        <v>0</v>
      </c>
      <c r="J27" s="24">
        <f t="shared" si="24"/>
        <v>1</v>
      </c>
    </row>
    <row r="28" spans="2:10" ht="18.95" customHeight="1" x14ac:dyDescent="0.2">
      <c r="B28" s="7" t="s">
        <v>28</v>
      </c>
      <c r="C28" s="23">
        <f t="shared" si="1"/>
        <v>11</v>
      </c>
      <c r="D28" s="23">
        <f t="shared" ref="D28:E28" si="25">SUM(D53,D80)</f>
        <v>0</v>
      </c>
      <c r="E28" s="23">
        <f t="shared" si="25"/>
        <v>1</v>
      </c>
      <c r="F28" s="23">
        <f>SUM(F47,F80)</f>
        <v>1</v>
      </c>
      <c r="G28" s="23">
        <f t="shared" ref="G28:J28" si="26">SUM(G47,G80)</f>
        <v>4</v>
      </c>
      <c r="H28" s="23">
        <f t="shared" si="26"/>
        <v>1</v>
      </c>
      <c r="I28" s="23">
        <f t="shared" si="26"/>
        <v>2</v>
      </c>
      <c r="J28" s="24">
        <f t="shared" si="26"/>
        <v>2</v>
      </c>
    </row>
    <row r="29" spans="2:10" ht="18.95" customHeight="1" x14ac:dyDescent="0.2">
      <c r="B29" s="7" t="s">
        <v>11</v>
      </c>
      <c r="C29" s="23">
        <f t="shared" si="1"/>
        <v>26</v>
      </c>
      <c r="D29" s="23">
        <f>SUM(D48,D81)</f>
        <v>9</v>
      </c>
      <c r="E29" s="23">
        <f t="shared" ref="E29:J29" si="27">SUM(E48,E81)</f>
        <v>2</v>
      </c>
      <c r="F29" s="23">
        <f>SUM(F48,F81)</f>
        <v>3</v>
      </c>
      <c r="G29" s="23">
        <f t="shared" si="27"/>
        <v>3</v>
      </c>
      <c r="H29" s="23">
        <f t="shared" si="27"/>
        <v>6</v>
      </c>
      <c r="I29" s="23">
        <f t="shared" si="27"/>
        <v>1</v>
      </c>
      <c r="J29" s="24">
        <f t="shared" si="27"/>
        <v>2</v>
      </c>
    </row>
    <row r="30" spans="2:10" ht="18.95" customHeight="1" x14ac:dyDescent="0.2">
      <c r="B30" s="7" t="s">
        <v>15</v>
      </c>
      <c r="C30" s="23">
        <f t="shared" si="1"/>
        <v>25</v>
      </c>
      <c r="D30" s="23">
        <f>SUM(D49,D82)</f>
        <v>2</v>
      </c>
      <c r="E30" s="23">
        <f t="shared" ref="E30:J30" si="28">SUM(E49,E82)</f>
        <v>3</v>
      </c>
      <c r="F30" s="23">
        <f t="shared" si="28"/>
        <v>1</v>
      </c>
      <c r="G30" s="23">
        <f t="shared" si="28"/>
        <v>6</v>
      </c>
      <c r="H30" s="23">
        <f t="shared" si="28"/>
        <v>4</v>
      </c>
      <c r="I30" s="23">
        <f t="shared" si="28"/>
        <v>2</v>
      </c>
      <c r="J30" s="24">
        <f t="shared" si="28"/>
        <v>7</v>
      </c>
    </row>
    <row r="31" spans="2:10" ht="18.95" customHeight="1" x14ac:dyDescent="0.2">
      <c r="B31" s="7" t="s">
        <v>20</v>
      </c>
      <c r="C31" s="23">
        <f t="shared" ref="C31:C33" si="29">SUM(D31:J31)</f>
        <v>21</v>
      </c>
      <c r="D31" s="23">
        <f t="shared" ref="D31:E31" si="30">SUM(D56,D83)</f>
        <v>3</v>
      </c>
      <c r="E31" s="23">
        <f t="shared" si="30"/>
        <v>2</v>
      </c>
      <c r="F31" s="23">
        <f>SUM(F83)</f>
        <v>1</v>
      </c>
      <c r="G31" s="23">
        <f>SUM(G50,G83)</f>
        <v>1</v>
      </c>
      <c r="H31" s="23">
        <f>SUM(H50,H83)</f>
        <v>6</v>
      </c>
      <c r="I31" s="23">
        <f t="shared" ref="I31" si="31">SUM(I83)</f>
        <v>3</v>
      </c>
      <c r="J31" s="24">
        <f>SUM(J50,J83)</f>
        <v>5</v>
      </c>
    </row>
    <row r="32" spans="2:10" ht="18.95" customHeight="1" x14ac:dyDescent="0.2">
      <c r="B32" s="7" t="s">
        <v>13</v>
      </c>
      <c r="C32" s="23">
        <f t="shared" si="29"/>
        <v>15</v>
      </c>
      <c r="D32" s="23">
        <f>SUM(D57,D60,D84)</f>
        <v>4</v>
      </c>
      <c r="E32" s="23">
        <f t="shared" ref="E32:I32" si="32">SUM(E57,E60,E84)</f>
        <v>1</v>
      </c>
      <c r="F32" s="23">
        <f t="shared" si="32"/>
        <v>0</v>
      </c>
      <c r="G32" s="23">
        <f>SUM(G60,G84)</f>
        <v>1</v>
      </c>
      <c r="H32" s="23">
        <f>SUM(H51,H60,H84)</f>
        <v>2</v>
      </c>
      <c r="I32" s="23">
        <f t="shared" si="32"/>
        <v>4</v>
      </c>
      <c r="J32" s="24">
        <f>SUM(J50,J60,J84)</f>
        <v>3</v>
      </c>
    </row>
    <row r="33" spans="1:10" ht="18.95" customHeight="1" x14ac:dyDescent="0.2">
      <c r="B33" s="7" t="s">
        <v>16</v>
      </c>
      <c r="C33" s="23">
        <f t="shared" si="29"/>
        <v>14</v>
      </c>
      <c r="D33" s="23">
        <f>SUM(D52,D85)</f>
        <v>4</v>
      </c>
      <c r="E33" s="23">
        <f t="shared" ref="E33:J33" si="33">SUM(E52,E85)</f>
        <v>3</v>
      </c>
      <c r="F33" s="23">
        <f t="shared" si="33"/>
        <v>0</v>
      </c>
      <c r="G33" s="23">
        <f t="shared" si="33"/>
        <v>3</v>
      </c>
      <c r="H33" s="23">
        <f t="shared" si="33"/>
        <v>2</v>
      </c>
      <c r="I33" s="23">
        <f t="shared" si="33"/>
        <v>0</v>
      </c>
      <c r="J33" s="24">
        <f t="shared" si="33"/>
        <v>2</v>
      </c>
    </row>
    <row r="34" spans="1:10" ht="18.95" customHeight="1" x14ac:dyDescent="0.2">
      <c r="B34" s="7" t="s">
        <v>37</v>
      </c>
      <c r="C34" s="23">
        <f t="shared" si="1"/>
        <v>5</v>
      </c>
      <c r="D34" s="23">
        <f t="shared" ref="D34:J34" si="34">SUM(D59,D86)</f>
        <v>1</v>
      </c>
      <c r="E34" s="23">
        <f t="shared" si="34"/>
        <v>0</v>
      </c>
      <c r="F34" s="23">
        <f t="shared" si="34"/>
        <v>1</v>
      </c>
      <c r="G34" s="23">
        <f t="shared" si="34"/>
        <v>0</v>
      </c>
      <c r="H34" s="23">
        <f t="shared" si="34"/>
        <v>0</v>
      </c>
      <c r="I34" s="23">
        <f t="shared" si="34"/>
        <v>0</v>
      </c>
      <c r="J34" s="24">
        <f t="shared" si="34"/>
        <v>3</v>
      </c>
    </row>
    <row r="35" spans="1:10" ht="23.25" customHeight="1" x14ac:dyDescent="0.2">
      <c r="A35" s="14" t="s">
        <v>10</v>
      </c>
      <c r="B35" s="14"/>
      <c r="C35" s="23">
        <f>SUM(C36:C53)</f>
        <v>72</v>
      </c>
      <c r="D35" s="23">
        <f>SUM(D36:D53)</f>
        <v>10</v>
      </c>
      <c r="E35" s="23">
        <f t="shared" ref="E35:J35" si="35">SUM(E36:E53)</f>
        <v>9</v>
      </c>
      <c r="F35" s="23">
        <f t="shared" si="35"/>
        <v>5</v>
      </c>
      <c r="G35" s="23">
        <f t="shared" si="35"/>
        <v>9</v>
      </c>
      <c r="H35" s="23">
        <f t="shared" si="35"/>
        <v>17</v>
      </c>
      <c r="I35" s="23">
        <f t="shared" si="35"/>
        <v>7</v>
      </c>
      <c r="J35" s="24">
        <f t="shared" si="35"/>
        <v>15</v>
      </c>
    </row>
    <row r="36" spans="1:10" ht="18.95" customHeight="1" x14ac:dyDescent="0.2">
      <c r="B36" s="9" t="s">
        <v>12</v>
      </c>
      <c r="C36" s="23">
        <f t="shared" ref="C36:C47" si="36">SUM(D36:J36)</f>
        <v>4</v>
      </c>
      <c r="D36" s="25">
        <v>2</v>
      </c>
      <c r="E36" s="25">
        <v>1</v>
      </c>
      <c r="F36" s="25" t="s">
        <v>38</v>
      </c>
      <c r="G36" s="25" t="s">
        <v>38</v>
      </c>
      <c r="H36" s="25" t="s">
        <v>38</v>
      </c>
      <c r="I36" s="25" t="s">
        <v>38</v>
      </c>
      <c r="J36" s="26">
        <v>1</v>
      </c>
    </row>
    <row r="37" spans="1:10" ht="18.95" customHeight="1" x14ac:dyDescent="0.2">
      <c r="B37" s="9" t="s">
        <v>17</v>
      </c>
      <c r="C37" s="23">
        <f t="shared" si="36"/>
        <v>4</v>
      </c>
      <c r="D37" s="25">
        <v>2</v>
      </c>
      <c r="E37" s="25" t="s">
        <v>38</v>
      </c>
      <c r="F37" s="25" t="s">
        <v>38</v>
      </c>
      <c r="G37" s="25" t="s">
        <v>38</v>
      </c>
      <c r="H37" s="25">
        <v>1</v>
      </c>
      <c r="I37" s="25" t="s">
        <v>38</v>
      </c>
      <c r="J37" s="26">
        <v>1</v>
      </c>
    </row>
    <row r="38" spans="1:10" ht="18.95" customHeight="1" x14ac:dyDescent="0.2">
      <c r="B38" s="9" t="s">
        <v>22</v>
      </c>
      <c r="C38" s="23">
        <f t="shared" si="36"/>
        <v>4</v>
      </c>
      <c r="D38" s="25">
        <v>1</v>
      </c>
      <c r="E38" s="25" t="s">
        <v>38</v>
      </c>
      <c r="F38" s="25">
        <v>1</v>
      </c>
      <c r="G38" s="25" t="s">
        <v>38</v>
      </c>
      <c r="H38" s="25" t="s">
        <v>38</v>
      </c>
      <c r="I38" s="25" t="s">
        <v>38</v>
      </c>
      <c r="J38" s="26">
        <v>2</v>
      </c>
    </row>
    <row r="39" spans="1:10" ht="18.95" customHeight="1" x14ac:dyDescent="0.2">
      <c r="B39" s="9" t="s">
        <v>21</v>
      </c>
      <c r="C39" s="23">
        <f t="shared" si="36"/>
        <v>4</v>
      </c>
      <c r="D39" s="25">
        <v>1</v>
      </c>
      <c r="E39" s="25" t="s">
        <v>38</v>
      </c>
      <c r="F39" s="25" t="s">
        <v>38</v>
      </c>
      <c r="G39" s="25" t="s">
        <v>38</v>
      </c>
      <c r="H39" s="25">
        <v>2</v>
      </c>
      <c r="I39" s="25">
        <v>1</v>
      </c>
      <c r="J39" s="26" t="s">
        <v>38</v>
      </c>
    </row>
    <row r="40" spans="1:10" ht="18.95" customHeight="1" x14ac:dyDescent="0.2">
      <c r="B40" s="9" t="s">
        <v>19</v>
      </c>
      <c r="C40" s="23">
        <f t="shared" si="36"/>
        <v>1</v>
      </c>
      <c r="D40" s="25" t="s">
        <v>38</v>
      </c>
      <c r="E40" s="25" t="s">
        <v>38</v>
      </c>
      <c r="F40" s="25" t="s">
        <v>38</v>
      </c>
      <c r="G40" s="25">
        <v>1</v>
      </c>
      <c r="H40" s="25" t="s">
        <v>38</v>
      </c>
      <c r="I40" s="25" t="s">
        <v>38</v>
      </c>
      <c r="J40" s="26" t="s">
        <v>38</v>
      </c>
    </row>
    <row r="41" spans="1:10" ht="18.95" customHeight="1" x14ac:dyDescent="0.2">
      <c r="B41" s="9" t="s">
        <v>32</v>
      </c>
      <c r="C41" s="23">
        <f t="shared" si="36"/>
        <v>5</v>
      </c>
      <c r="D41" s="25" t="s">
        <v>38</v>
      </c>
      <c r="E41" s="25">
        <v>1</v>
      </c>
      <c r="F41" s="25" t="s">
        <v>38</v>
      </c>
      <c r="G41" s="25">
        <v>1</v>
      </c>
      <c r="H41" s="25">
        <v>1</v>
      </c>
      <c r="I41" s="25">
        <v>1</v>
      </c>
      <c r="J41" s="26">
        <v>1</v>
      </c>
    </row>
    <row r="42" spans="1:10" ht="18.95" customHeight="1" x14ac:dyDescent="0.2">
      <c r="B42" s="9" t="s">
        <v>18</v>
      </c>
      <c r="C42" s="23">
        <f t="shared" si="36"/>
        <v>6</v>
      </c>
      <c r="D42" s="25" t="s">
        <v>38</v>
      </c>
      <c r="E42" s="25" t="s">
        <v>38</v>
      </c>
      <c r="F42" s="25">
        <v>2</v>
      </c>
      <c r="G42" s="25" t="s">
        <v>38</v>
      </c>
      <c r="H42" s="25">
        <v>3</v>
      </c>
      <c r="I42" s="25" t="s">
        <v>38</v>
      </c>
      <c r="J42" s="26">
        <v>1</v>
      </c>
    </row>
    <row r="43" spans="1:10" ht="18.95" customHeight="1" x14ac:dyDescent="0.2">
      <c r="B43" s="9" t="s">
        <v>24</v>
      </c>
      <c r="C43" s="23">
        <f t="shared" si="36"/>
        <v>3</v>
      </c>
      <c r="D43" s="25" t="s">
        <v>38</v>
      </c>
      <c r="E43" s="25">
        <v>2</v>
      </c>
      <c r="F43" s="25" t="s">
        <v>38</v>
      </c>
      <c r="G43" s="25" t="s">
        <v>38</v>
      </c>
      <c r="H43" s="25">
        <v>1</v>
      </c>
      <c r="I43" s="25" t="s">
        <v>38</v>
      </c>
      <c r="J43" s="26" t="s">
        <v>38</v>
      </c>
    </row>
    <row r="44" spans="1:10" ht="18.95" customHeight="1" x14ac:dyDescent="0.2">
      <c r="B44" s="9" t="s">
        <v>23</v>
      </c>
      <c r="C44" s="23">
        <f>SUM(D44:J44)</f>
        <v>3</v>
      </c>
      <c r="D44" s="25" t="s">
        <v>38</v>
      </c>
      <c r="E44" s="25">
        <v>1</v>
      </c>
      <c r="F44" s="25" t="s">
        <v>38</v>
      </c>
      <c r="G44" s="25" t="s">
        <v>38</v>
      </c>
      <c r="H44" s="25" t="s">
        <v>38</v>
      </c>
      <c r="I44" s="25">
        <v>1</v>
      </c>
      <c r="J44" s="26">
        <v>1</v>
      </c>
    </row>
    <row r="45" spans="1:10" ht="18.95" customHeight="1" x14ac:dyDescent="0.2">
      <c r="B45" s="9" t="s">
        <v>30</v>
      </c>
      <c r="C45" s="23">
        <f t="shared" si="36"/>
        <v>2</v>
      </c>
      <c r="D45" s="25">
        <v>1</v>
      </c>
      <c r="E45" s="25" t="s">
        <v>38</v>
      </c>
      <c r="F45" s="25" t="s">
        <v>38</v>
      </c>
      <c r="G45" s="25" t="s">
        <v>38</v>
      </c>
      <c r="H45" s="25">
        <v>1</v>
      </c>
      <c r="I45" s="25" t="s">
        <v>38</v>
      </c>
      <c r="J45" s="26" t="s">
        <v>38</v>
      </c>
    </row>
    <row r="46" spans="1:10" ht="18.95" customHeight="1" x14ac:dyDescent="0.2">
      <c r="B46" s="9" t="s">
        <v>14</v>
      </c>
      <c r="C46" s="23">
        <f t="shared" si="36"/>
        <v>2</v>
      </c>
      <c r="D46" s="25" t="s">
        <v>38</v>
      </c>
      <c r="E46" s="25">
        <v>1</v>
      </c>
      <c r="F46" s="25" t="s">
        <v>38</v>
      </c>
      <c r="G46" s="25" t="s">
        <v>38</v>
      </c>
      <c r="H46" s="25" t="s">
        <v>38</v>
      </c>
      <c r="I46" s="25" t="s">
        <v>38</v>
      </c>
      <c r="J46" s="26">
        <v>1</v>
      </c>
    </row>
    <row r="47" spans="1:10" ht="18.95" customHeight="1" x14ac:dyDescent="0.2">
      <c r="B47" s="9" t="s">
        <v>28</v>
      </c>
      <c r="C47" s="23">
        <f t="shared" si="36"/>
        <v>3</v>
      </c>
      <c r="D47" s="25" t="s">
        <v>38</v>
      </c>
      <c r="E47" s="25" t="s">
        <v>38</v>
      </c>
      <c r="F47" s="25" t="s">
        <v>38</v>
      </c>
      <c r="G47" s="25">
        <v>2</v>
      </c>
      <c r="H47" s="25">
        <v>1</v>
      </c>
      <c r="I47" s="25" t="s">
        <v>38</v>
      </c>
      <c r="J47" s="26" t="s">
        <v>38</v>
      </c>
    </row>
    <row r="48" spans="1:10" ht="18.95" customHeight="1" x14ac:dyDescent="0.2">
      <c r="B48" s="9" t="s">
        <v>11</v>
      </c>
      <c r="C48" s="23">
        <f>SUM(D48:J48)</f>
        <v>9</v>
      </c>
      <c r="D48" s="25" t="s">
        <v>38</v>
      </c>
      <c r="E48" s="25">
        <v>1</v>
      </c>
      <c r="F48" s="25">
        <v>1</v>
      </c>
      <c r="G48" s="25">
        <v>2</v>
      </c>
      <c r="H48" s="25">
        <v>3</v>
      </c>
      <c r="I48" s="25" t="s">
        <v>38</v>
      </c>
      <c r="J48" s="26">
        <v>2</v>
      </c>
    </row>
    <row r="49" spans="1:10" ht="18.95" customHeight="1" x14ac:dyDescent="0.2">
      <c r="B49" s="9" t="s">
        <v>15</v>
      </c>
      <c r="C49" s="23">
        <f t="shared" ref="C49:C53" si="37">SUM(D49:J49)</f>
        <v>5</v>
      </c>
      <c r="D49" s="25" t="s">
        <v>38</v>
      </c>
      <c r="E49" s="25">
        <v>2</v>
      </c>
      <c r="F49" s="25" t="s">
        <v>38</v>
      </c>
      <c r="G49" s="25" t="s">
        <v>38</v>
      </c>
      <c r="H49" s="25">
        <v>2</v>
      </c>
      <c r="I49" s="25" t="s">
        <v>38</v>
      </c>
      <c r="J49" s="26">
        <v>1</v>
      </c>
    </row>
    <row r="50" spans="1:10" ht="18.95" customHeight="1" x14ac:dyDescent="0.2">
      <c r="B50" s="9" t="s">
        <v>20</v>
      </c>
      <c r="C50" s="23">
        <f t="shared" si="37"/>
        <v>7</v>
      </c>
      <c r="D50" s="25" t="s">
        <v>38</v>
      </c>
      <c r="E50" s="25" t="s">
        <v>38</v>
      </c>
      <c r="F50" s="25" t="s">
        <v>38</v>
      </c>
      <c r="G50" s="25">
        <v>1</v>
      </c>
      <c r="H50" s="25">
        <v>1</v>
      </c>
      <c r="I50" s="25">
        <v>3</v>
      </c>
      <c r="J50" s="26">
        <v>2</v>
      </c>
    </row>
    <row r="51" spans="1:10" ht="18.95" customHeight="1" x14ac:dyDescent="0.2">
      <c r="B51" s="9" t="s">
        <v>13</v>
      </c>
      <c r="C51" s="23">
        <f t="shared" si="37"/>
        <v>4</v>
      </c>
      <c r="D51" s="25" t="s">
        <v>38</v>
      </c>
      <c r="E51" s="25" t="s">
        <v>38</v>
      </c>
      <c r="F51" s="25" t="s">
        <v>38</v>
      </c>
      <c r="G51" s="25" t="s">
        <v>38</v>
      </c>
      <c r="H51" s="25">
        <v>1</v>
      </c>
      <c r="I51" s="25">
        <v>1</v>
      </c>
      <c r="J51" s="26">
        <v>2</v>
      </c>
    </row>
    <row r="52" spans="1:10" ht="18.95" customHeight="1" x14ac:dyDescent="0.2">
      <c r="B52" s="9" t="s">
        <v>16</v>
      </c>
      <c r="C52" s="23">
        <f t="shared" si="37"/>
        <v>5</v>
      </c>
      <c r="D52" s="25">
        <v>3</v>
      </c>
      <c r="E52" s="25" t="s">
        <v>38</v>
      </c>
      <c r="F52" s="25" t="s">
        <v>38</v>
      </c>
      <c r="G52" s="25">
        <v>2</v>
      </c>
      <c r="H52" s="25" t="s">
        <v>38</v>
      </c>
      <c r="I52" s="25" t="s">
        <v>38</v>
      </c>
      <c r="J52" s="26" t="s">
        <v>38</v>
      </c>
    </row>
    <row r="53" spans="1:10" ht="18.75" customHeight="1" x14ac:dyDescent="0.2">
      <c r="B53" s="9" t="s">
        <v>37</v>
      </c>
      <c r="C53" s="23">
        <f t="shared" si="37"/>
        <v>1</v>
      </c>
      <c r="D53" s="25" t="s">
        <v>38</v>
      </c>
      <c r="E53" s="25" t="s">
        <v>38</v>
      </c>
      <c r="F53" s="25">
        <v>1</v>
      </c>
      <c r="G53" s="25" t="s">
        <v>38</v>
      </c>
      <c r="H53" s="25" t="s">
        <v>38</v>
      </c>
      <c r="I53" s="25" t="s">
        <v>38</v>
      </c>
      <c r="J53" s="26" t="s">
        <v>38</v>
      </c>
    </row>
    <row r="54" spans="1:10" ht="24.75" customHeight="1" x14ac:dyDescent="0.2">
      <c r="A54" s="14" t="s">
        <v>9</v>
      </c>
      <c r="B54" s="8"/>
      <c r="C54" s="23">
        <f t="shared" ref="C54:J54" si="38">SUM(C55:C60)</f>
        <v>7</v>
      </c>
      <c r="D54" s="23">
        <f t="shared" si="38"/>
        <v>1</v>
      </c>
      <c r="E54" s="23">
        <f t="shared" si="38"/>
        <v>1</v>
      </c>
      <c r="F54" s="23">
        <f t="shared" si="38"/>
        <v>2</v>
      </c>
      <c r="G54" s="23">
        <f t="shared" si="38"/>
        <v>1</v>
      </c>
      <c r="H54" s="23">
        <f t="shared" si="38"/>
        <v>0</v>
      </c>
      <c r="I54" s="23">
        <f t="shared" si="38"/>
        <v>1</v>
      </c>
      <c r="J54" s="24">
        <f t="shared" si="38"/>
        <v>1</v>
      </c>
    </row>
    <row r="55" spans="1:10" ht="18.75" customHeight="1" x14ac:dyDescent="0.2">
      <c r="B55" s="9" t="s">
        <v>12</v>
      </c>
      <c r="C55" s="23">
        <f t="shared" ref="C55:C60" si="39">SUM(D55:J55)</f>
        <v>1</v>
      </c>
      <c r="D55" s="25">
        <v>1</v>
      </c>
      <c r="E55" s="25" t="s">
        <v>38</v>
      </c>
      <c r="F55" s="25" t="s">
        <v>38</v>
      </c>
      <c r="G55" s="25" t="s">
        <v>38</v>
      </c>
      <c r="H55" s="25" t="s">
        <v>38</v>
      </c>
      <c r="I55" s="25" t="s">
        <v>38</v>
      </c>
      <c r="J55" s="26" t="s">
        <v>38</v>
      </c>
    </row>
    <row r="56" spans="1:10" ht="18.75" customHeight="1" x14ac:dyDescent="0.2">
      <c r="B56" s="7" t="s">
        <v>17</v>
      </c>
      <c r="C56" s="23">
        <f t="shared" si="39"/>
        <v>1</v>
      </c>
      <c r="D56" s="25" t="s">
        <v>38</v>
      </c>
      <c r="E56" s="25" t="s">
        <v>38</v>
      </c>
      <c r="F56" s="25">
        <v>1</v>
      </c>
      <c r="G56" s="25" t="s">
        <v>38</v>
      </c>
      <c r="H56" s="25" t="s">
        <v>38</v>
      </c>
      <c r="I56" s="25" t="s">
        <v>38</v>
      </c>
      <c r="J56" s="26" t="s">
        <v>38</v>
      </c>
    </row>
    <row r="57" spans="1:10" ht="18.75" customHeight="1" x14ac:dyDescent="0.2">
      <c r="B57" s="7" t="s">
        <v>21</v>
      </c>
      <c r="C57" s="23">
        <f t="shared" si="39"/>
        <v>2</v>
      </c>
      <c r="D57" s="25" t="s">
        <v>38</v>
      </c>
      <c r="E57" s="25" t="s">
        <v>38</v>
      </c>
      <c r="F57" s="25" t="s">
        <v>38</v>
      </c>
      <c r="G57" s="25">
        <v>1</v>
      </c>
      <c r="H57" s="25" t="s">
        <v>38</v>
      </c>
      <c r="I57" s="25">
        <v>1</v>
      </c>
      <c r="J57" s="26" t="s">
        <v>38</v>
      </c>
    </row>
    <row r="58" spans="1:10" ht="18.75" customHeight="1" x14ac:dyDescent="0.2">
      <c r="B58" s="7" t="s">
        <v>26</v>
      </c>
      <c r="C58" s="23">
        <f t="shared" si="39"/>
        <v>1</v>
      </c>
      <c r="D58" s="25" t="s">
        <v>38</v>
      </c>
      <c r="E58" s="25">
        <v>1</v>
      </c>
      <c r="F58" s="25" t="s">
        <v>38</v>
      </c>
      <c r="G58" s="25" t="s">
        <v>38</v>
      </c>
      <c r="H58" s="25" t="s">
        <v>38</v>
      </c>
      <c r="I58" s="25" t="s">
        <v>38</v>
      </c>
      <c r="J58" s="26" t="s">
        <v>38</v>
      </c>
    </row>
    <row r="59" spans="1:10" ht="18.75" customHeight="1" x14ac:dyDescent="0.2">
      <c r="B59" s="9" t="s">
        <v>27</v>
      </c>
      <c r="C59" s="23">
        <f t="shared" si="39"/>
        <v>1</v>
      </c>
      <c r="D59" s="25" t="s">
        <v>38</v>
      </c>
      <c r="E59" s="25" t="s">
        <v>38</v>
      </c>
      <c r="F59" s="25">
        <v>1</v>
      </c>
      <c r="G59" s="25" t="s">
        <v>38</v>
      </c>
      <c r="H59" s="25" t="s">
        <v>38</v>
      </c>
      <c r="I59" s="25" t="s">
        <v>38</v>
      </c>
      <c r="J59" s="26" t="s">
        <v>38</v>
      </c>
    </row>
    <row r="60" spans="1:10" ht="18.75" customHeight="1" x14ac:dyDescent="0.2">
      <c r="B60" s="9" t="s">
        <v>13</v>
      </c>
      <c r="C60" s="23">
        <f t="shared" si="39"/>
        <v>1</v>
      </c>
      <c r="D60" s="25" t="s">
        <v>38</v>
      </c>
      <c r="E60" s="25" t="s">
        <v>38</v>
      </c>
      <c r="F60" s="25" t="s">
        <v>38</v>
      </c>
      <c r="G60" s="25" t="s">
        <v>38</v>
      </c>
      <c r="H60" s="25" t="s">
        <v>38</v>
      </c>
      <c r="I60" s="25" t="s">
        <v>38</v>
      </c>
      <c r="J60" s="26">
        <v>1</v>
      </c>
    </row>
    <row r="61" spans="1:10" ht="21.75" customHeight="1" x14ac:dyDescent="0.2">
      <c r="A61" s="2" t="s">
        <v>8</v>
      </c>
      <c r="B61" s="5"/>
      <c r="C61" s="23">
        <f t="shared" ref="C61:J61" si="40">SUM(C62:C86)</f>
        <v>230</v>
      </c>
      <c r="D61" s="23">
        <f t="shared" si="40"/>
        <v>62</v>
      </c>
      <c r="E61" s="23">
        <f t="shared" si="40"/>
        <v>31</v>
      </c>
      <c r="F61" s="23">
        <f t="shared" si="40"/>
        <v>20</v>
      </c>
      <c r="G61" s="23">
        <f t="shared" si="40"/>
        <v>28</v>
      </c>
      <c r="H61" s="23">
        <f t="shared" si="40"/>
        <v>27</v>
      </c>
      <c r="I61" s="23">
        <f t="shared" si="40"/>
        <v>23</v>
      </c>
      <c r="J61" s="24">
        <f t="shared" si="40"/>
        <v>39</v>
      </c>
    </row>
    <row r="62" spans="1:10" ht="18" customHeight="1" x14ac:dyDescent="0.2">
      <c r="B62" s="7" t="s">
        <v>12</v>
      </c>
      <c r="C62" s="23">
        <f t="shared" ref="C62:C69" si="41">SUM(D62:J62)</f>
        <v>12</v>
      </c>
      <c r="D62" s="28">
        <v>5</v>
      </c>
      <c r="E62" s="28">
        <v>2</v>
      </c>
      <c r="F62" s="25" t="s">
        <v>38</v>
      </c>
      <c r="G62" s="25" t="s">
        <v>38</v>
      </c>
      <c r="H62" s="28">
        <v>3</v>
      </c>
      <c r="I62" s="25" t="s">
        <v>38</v>
      </c>
      <c r="J62" s="29">
        <v>2</v>
      </c>
    </row>
    <row r="63" spans="1:10" ht="18" customHeight="1" x14ac:dyDescent="0.2">
      <c r="B63" s="7" t="s">
        <v>34</v>
      </c>
      <c r="C63" s="23">
        <f t="shared" si="41"/>
        <v>3</v>
      </c>
      <c r="D63" s="28">
        <v>2</v>
      </c>
      <c r="E63" s="25" t="s">
        <v>38</v>
      </c>
      <c r="F63" s="25" t="s">
        <v>38</v>
      </c>
      <c r="G63" s="25" t="s">
        <v>38</v>
      </c>
      <c r="H63" s="25" t="s">
        <v>38</v>
      </c>
      <c r="I63" s="28">
        <v>1</v>
      </c>
      <c r="J63" s="26" t="s">
        <v>38</v>
      </c>
    </row>
    <row r="64" spans="1:10" ht="18" customHeight="1" x14ac:dyDescent="0.2">
      <c r="B64" s="7" t="s">
        <v>17</v>
      </c>
      <c r="C64" s="23">
        <f t="shared" si="41"/>
        <v>7</v>
      </c>
      <c r="D64" s="28">
        <v>2</v>
      </c>
      <c r="E64" s="25" t="s">
        <v>38</v>
      </c>
      <c r="F64" s="28">
        <v>1</v>
      </c>
      <c r="G64" s="25" t="s">
        <v>38</v>
      </c>
      <c r="H64" s="28">
        <v>2</v>
      </c>
      <c r="I64" s="25" t="s">
        <v>38</v>
      </c>
      <c r="J64" s="29">
        <v>2</v>
      </c>
    </row>
    <row r="65" spans="2:10" ht="18" customHeight="1" x14ac:dyDescent="0.2">
      <c r="B65" s="7" t="s">
        <v>22</v>
      </c>
      <c r="C65" s="23">
        <f t="shared" si="41"/>
        <v>12</v>
      </c>
      <c r="D65" s="28">
        <v>7</v>
      </c>
      <c r="E65" s="25" t="s">
        <v>38</v>
      </c>
      <c r="F65" s="25" t="s">
        <v>38</v>
      </c>
      <c r="G65" s="28">
        <v>1</v>
      </c>
      <c r="H65" s="28">
        <v>2</v>
      </c>
      <c r="I65" s="25" t="s">
        <v>38</v>
      </c>
      <c r="J65" s="29">
        <v>2</v>
      </c>
    </row>
    <row r="66" spans="2:10" ht="18" customHeight="1" x14ac:dyDescent="0.2">
      <c r="B66" s="7" t="s">
        <v>21</v>
      </c>
      <c r="C66" s="23">
        <f t="shared" si="41"/>
        <v>16</v>
      </c>
      <c r="D66" s="28">
        <v>8</v>
      </c>
      <c r="E66" s="28">
        <v>2</v>
      </c>
      <c r="F66" s="28">
        <v>2</v>
      </c>
      <c r="G66" s="25" t="s">
        <v>38</v>
      </c>
      <c r="H66" s="25" t="s">
        <v>38</v>
      </c>
      <c r="I66" s="28">
        <v>2</v>
      </c>
      <c r="J66" s="29">
        <v>2</v>
      </c>
    </row>
    <row r="67" spans="2:10" ht="18" customHeight="1" x14ac:dyDescent="0.2">
      <c r="B67" s="7" t="s">
        <v>19</v>
      </c>
      <c r="C67" s="23">
        <f t="shared" si="41"/>
        <v>14</v>
      </c>
      <c r="D67" s="28">
        <v>3</v>
      </c>
      <c r="E67" s="28">
        <v>4</v>
      </c>
      <c r="F67" s="28">
        <v>2</v>
      </c>
      <c r="G67" s="28">
        <v>1</v>
      </c>
      <c r="H67" s="25" t="s">
        <v>38</v>
      </c>
      <c r="I67" s="25" t="s">
        <v>38</v>
      </c>
      <c r="J67" s="29">
        <v>4</v>
      </c>
    </row>
    <row r="68" spans="2:10" ht="18" customHeight="1" x14ac:dyDescent="0.2">
      <c r="B68" s="7" t="s">
        <v>32</v>
      </c>
      <c r="C68" s="23">
        <f t="shared" si="41"/>
        <v>7</v>
      </c>
      <c r="D68" s="28">
        <v>2</v>
      </c>
      <c r="E68" s="28">
        <v>1</v>
      </c>
      <c r="F68" s="28">
        <v>2</v>
      </c>
      <c r="G68" s="28">
        <v>1</v>
      </c>
      <c r="H68" s="25" t="s">
        <v>38</v>
      </c>
      <c r="I68" s="28">
        <v>1</v>
      </c>
      <c r="J68" s="26" t="s">
        <v>38</v>
      </c>
    </row>
    <row r="69" spans="2:10" ht="18" customHeight="1" x14ac:dyDescent="0.2">
      <c r="B69" s="7" t="s">
        <v>18</v>
      </c>
      <c r="C69" s="23">
        <f t="shared" si="41"/>
        <v>5</v>
      </c>
      <c r="D69" s="28">
        <v>1</v>
      </c>
      <c r="E69" s="25" t="s">
        <v>38</v>
      </c>
      <c r="F69" s="28">
        <v>2</v>
      </c>
      <c r="G69" s="28">
        <v>1</v>
      </c>
      <c r="H69" s="25" t="s">
        <v>38</v>
      </c>
      <c r="I69" s="25" t="s">
        <v>38</v>
      </c>
      <c r="J69" s="29">
        <v>1</v>
      </c>
    </row>
    <row r="70" spans="2:10" ht="18" customHeight="1" x14ac:dyDescent="0.2">
      <c r="B70" s="7" t="s">
        <v>33</v>
      </c>
      <c r="C70" s="23">
        <f t="shared" ref="C70:C77" si="42">SUM(D70:J70)</f>
        <v>2</v>
      </c>
      <c r="D70" s="28">
        <v>1</v>
      </c>
      <c r="E70" s="28">
        <v>1</v>
      </c>
      <c r="F70" s="25" t="s">
        <v>38</v>
      </c>
      <c r="G70" s="25" t="s">
        <v>38</v>
      </c>
      <c r="H70" s="25" t="s">
        <v>38</v>
      </c>
      <c r="I70" s="25" t="s">
        <v>38</v>
      </c>
      <c r="J70" s="26" t="s">
        <v>38</v>
      </c>
    </row>
    <row r="71" spans="2:10" ht="18" customHeight="1" x14ac:dyDescent="0.2">
      <c r="B71" s="7" t="s">
        <v>26</v>
      </c>
      <c r="C71" s="23">
        <f t="shared" si="42"/>
        <v>3</v>
      </c>
      <c r="D71" s="28">
        <v>1</v>
      </c>
      <c r="E71" s="28">
        <v>1</v>
      </c>
      <c r="F71" s="25" t="s">
        <v>38</v>
      </c>
      <c r="G71" s="25" t="s">
        <v>38</v>
      </c>
      <c r="H71" s="25" t="s">
        <v>38</v>
      </c>
      <c r="I71" s="28">
        <v>1</v>
      </c>
      <c r="J71" s="26" t="s">
        <v>38</v>
      </c>
    </row>
    <row r="72" spans="2:10" ht="18" customHeight="1" x14ac:dyDescent="0.2">
      <c r="B72" s="7" t="s">
        <v>27</v>
      </c>
      <c r="C72" s="23">
        <f>SUM(D72:J72)</f>
        <v>6</v>
      </c>
      <c r="D72" s="25" t="s">
        <v>38</v>
      </c>
      <c r="E72" s="28">
        <v>1</v>
      </c>
      <c r="F72" s="25" t="s">
        <v>38</v>
      </c>
      <c r="G72" s="28">
        <v>1</v>
      </c>
      <c r="H72" s="28">
        <v>2</v>
      </c>
      <c r="I72" s="25" t="s">
        <v>38</v>
      </c>
      <c r="J72" s="29">
        <v>2</v>
      </c>
    </row>
    <row r="73" spans="2:10" ht="18" customHeight="1" x14ac:dyDescent="0.2">
      <c r="B73" s="7" t="s">
        <v>24</v>
      </c>
      <c r="C73" s="23">
        <f t="shared" si="42"/>
        <v>7</v>
      </c>
      <c r="D73" s="28">
        <v>1</v>
      </c>
      <c r="E73" s="25" t="s">
        <v>38</v>
      </c>
      <c r="F73" s="28">
        <v>1</v>
      </c>
      <c r="G73" s="28">
        <v>2</v>
      </c>
      <c r="H73" s="25" t="s">
        <v>38</v>
      </c>
      <c r="I73" s="28">
        <v>1</v>
      </c>
      <c r="J73" s="29">
        <v>2</v>
      </c>
    </row>
    <row r="74" spans="2:10" ht="18" customHeight="1" x14ac:dyDescent="0.2">
      <c r="B74" s="7" t="s">
        <v>23</v>
      </c>
      <c r="C74" s="23">
        <f t="shared" si="42"/>
        <v>3</v>
      </c>
      <c r="D74" s="28">
        <v>1</v>
      </c>
      <c r="E74" s="25" t="s">
        <v>38</v>
      </c>
      <c r="F74" s="25" t="s">
        <v>38</v>
      </c>
      <c r="G74" s="28">
        <v>1</v>
      </c>
      <c r="H74" s="28">
        <v>1</v>
      </c>
      <c r="I74" s="25" t="s">
        <v>38</v>
      </c>
      <c r="J74" s="26" t="s">
        <v>38</v>
      </c>
    </row>
    <row r="75" spans="2:10" ht="18" customHeight="1" x14ac:dyDescent="0.2">
      <c r="B75" s="7" t="s">
        <v>30</v>
      </c>
      <c r="C75" s="23">
        <f>SUM(D75:J75)</f>
        <v>4</v>
      </c>
      <c r="D75" s="28">
        <v>1</v>
      </c>
      <c r="E75" s="28">
        <v>1</v>
      </c>
      <c r="F75" s="25" t="s">
        <v>38</v>
      </c>
      <c r="G75" s="25" t="s">
        <v>38</v>
      </c>
      <c r="H75" s="28">
        <v>1</v>
      </c>
      <c r="I75" s="25" t="s">
        <v>38</v>
      </c>
      <c r="J75" s="29">
        <v>1</v>
      </c>
    </row>
    <row r="76" spans="2:10" ht="18" customHeight="1" x14ac:dyDescent="0.2">
      <c r="B76" s="7" t="s">
        <v>25</v>
      </c>
      <c r="C76" s="23">
        <f>SUM(D76:J76)</f>
        <v>8</v>
      </c>
      <c r="D76" s="28">
        <v>3</v>
      </c>
      <c r="E76" s="28">
        <v>2</v>
      </c>
      <c r="F76" s="28">
        <v>1</v>
      </c>
      <c r="G76" s="25" t="s">
        <v>38</v>
      </c>
      <c r="H76" s="28">
        <v>1</v>
      </c>
      <c r="I76" s="28">
        <v>1</v>
      </c>
      <c r="J76" s="26" t="s">
        <v>38</v>
      </c>
    </row>
    <row r="77" spans="2:10" ht="18" customHeight="1" x14ac:dyDescent="0.2">
      <c r="B77" s="7" t="s">
        <v>31</v>
      </c>
      <c r="C77" s="23">
        <f t="shared" si="42"/>
        <v>14</v>
      </c>
      <c r="D77" s="28">
        <v>1</v>
      </c>
      <c r="E77" s="28">
        <v>1</v>
      </c>
      <c r="F77" s="28">
        <v>1</v>
      </c>
      <c r="G77" s="28">
        <v>6</v>
      </c>
      <c r="H77" s="28">
        <v>1</v>
      </c>
      <c r="I77" s="28">
        <v>2</v>
      </c>
      <c r="J77" s="29">
        <v>2</v>
      </c>
    </row>
    <row r="78" spans="2:10" ht="18" customHeight="1" x14ac:dyDescent="0.2">
      <c r="B78" s="7" t="s">
        <v>14</v>
      </c>
      <c r="C78" s="23">
        <f t="shared" ref="C78:C86" si="43">SUM(D78:J78)</f>
        <v>13</v>
      </c>
      <c r="D78" s="28">
        <v>2</v>
      </c>
      <c r="E78" s="28">
        <v>4</v>
      </c>
      <c r="F78" s="28">
        <v>1</v>
      </c>
      <c r="G78" s="28">
        <v>1</v>
      </c>
      <c r="H78" s="25" t="s">
        <v>38</v>
      </c>
      <c r="I78" s="28">
        <v>3</v>
      </c>
      <c r="J78" s="29">
        <v>2</v>
      </c>
    </row>
    <row r="79" spans="2:10" ht="18" customHeight="1" x14ac:dyDescent="0.2">
      <c r="B79" s="7" t="s">
        <v>29</v>
      </c>
      <c r="C79" s="23">
        <f t="shared" si="43"/>
        <v>9</v>
      </c>
      <c r="D79" s="28">
        <v>1</v>
      </c>
      <c r="E79" s="28">
        <v>2</v>
      </c>
      <c r="F79" s="28">
        <v>2</v>
      </c>
      <c r="G79" s="28">
        <v>2</v>
      </c>
      <c r="H79" s="28">
        <v>1</v>
      </c>
      <c r="I79" s="25" t="s">
        <v>38</v>
      </c>
      <c r="J79" s="29">
        <v>1</v>
      </c>
    </row>
    <row r="80" spans="2:10" ht="18" customHeight="1" x14ac:dyDescent="0.2">
      <c r="B80" s="7" t="s">
        <v>28</v>
      </c>
      <c r="C80" s="23">
        <f t="shared" si="43"/>
        <v>8</v>
      </c>
      <c r="D80" s="25" t="s">
        <v>38</v>
      </c>
      <c r="E80" s="28">
        <v>1</v>
      </c>
      <c r="F80" s="28">
        <v>1</v>
      </c>
      <c r="G80" s="28">
        <v>2</v>
      </c>
      <c r="H80" s="25" t="s">
        <v>38</v>
      </c>
      <c r="I80" s="28">
        <v>2</v>
      </c>
      <c r="J80" s="29">
        <v>2</v>
      </c>
    </row>
    <row r="81" spans="1:10" ht="18" customHeight="1" x14ac:dyDescent="0.2">
      <c r="B81" s="7" t="s">
        <v>11</v>
      </c>
      <c r="C81" s="23">
        <f t="shared" si="43"/>
        <v>17</v>
      </c>
      <c r="D81" s="28">
        <v>9</v>
      </c>
      <c r="E81" s="28">
        <v>1</v>
      </c>
      <c r="F81" s="28">
        <v>2</v>
      </c>
      <c r="G81" s="28">
        <v>1</v>
      </c>
      <c r="H81" s="28">
        <v>3</v>
      </c>
      <c r="I81" s="28">
        <v>1</v>
      </c>
      <c r="J81" s="26" t="s">
        <v>38</v>
      </c>
    </row>
    <row r="82" spans="1:10" ht="18" customHeight="1" x14ac:dyDescent="0.2">
      <c r="B82" s="7" t="s">
        <v>15</v>
      </c>
      <c r="C82" s="23">
        <f t="shared" si="43"/>
        <v>20</v>
      </c>
      <c r="D82" s="28">
        <v>2</v>
      </c>
      <c r="E82" s="28">
        <v>1</v>
      </c>
      <c r="F82" s="28">
        <v>1</v>
      </c>
      <c r="G82" s="28">
        <v>6</v>
      </c>
      <c r="H82" s="28">
        <v>2</v>
      </c>
      <c r="I82" s="28">
        <v>2</v>
      </c>
      <c r="J82" s="29">
        <v>6</v>
      </c>
    </row>
    <row r="83" spans="1:10" ht="18" customHeight="1" x14ac:dyDescent="0.2">
      <c r="B83" s="7" t="s">
        <v>20</v>
      </c>
      <c r="C83" s="23">
        <f t="shared" si="43"/>
        <v>17</v>
      </c>
      <c r="D83" s="28">
        <v>3</v>
      </c>
      <c r="E83" s="28">
        <v>2</v>
      </c>
      <c r="F83" s="28">
        <v>1</v>
      </c>
      <c r="G83" s="25" t="s">
        <v>38</v>
      </c>
      <c r="H83" s="28">
        <v>5</v>
      </c>
      <c r="I83" s="28">
        <v>3</v>
      </c>
      <c r="J83" s="29">
        <v>3</v>
      </c>
    </row>
    <row r="84" spans="1:10" ht="18" customHeight="1" x14ac:dyDescent="0.2">
      <c r="B84" s="7" t="s">
        <v>13</v>
      </c>
      <c r="C84" s="23">
        <f t="shared" si="43"/>
        <v>10</v>
      </c>
      <c r="D84" s="28">
        <v>4</v>
      </c>
      <c r="E84" s="28">
        <v>1</v>
      </c>
      <c r="F84" s="25" t="s">
        <v>38</v>
      </c>
      <c r="G84" s="28">
        <v>1</v>
      </c>
      <c r="H84" s="28">
        <v>1</v>
      </c>
      <c r="I84" s="28">
        <v>3</v>
      </c>
      <c r="J84" s="26" t="s">
        <v>38</v>
      </c>
    </row>
    <row r="85" spans="1:10" ht="18" customHeight="1" x14ac:dyDescent="0.2">
      <c r="B85" s="7" t="s">
        <v>16</v>
      </c>
      <c r="C85" s="23">
        <f t="shared" si="43"/>
        <v>9</v>
      </c>
      <c r="D85" s="28">
        <v>1</v>
      </c>
      <c r="E85" s="28">
        <v>3</v>
      </c>
      <c r="F85" s="25" t="s">
        <v>38</v>
      </c>
      <c r="G85" s="28">
        <v>1</v>
      </c>
      <c r="H85" s="28">
        <v>2</v>
      </c>
      <c r="I85" s="25" t="s">
        <v>38</v>
      </c>
      <c r="J85" s="29">
        <v>2</v>
      </c>
    </row>
    <row r="86" spans="1:10" ht="18" customHeight="1" x14ac:dyDescent="0.2">
      <c r="B86" s="7" t="s">
        <v>37</v>
      </c>
      <c r="C86" s="23">
        <f t="shared" si="43"/>
        <v>4</v>
      </c>
      <c r="D86" s="28">
        <v>1</v>
      </c>
      <c r="E86" s="25" t="s">
        <v>38</v>
      </c>
      <c r="F86" s="25" t="s">
        <v>38</v>
      </c>
      <c r="G86" s="25" t="s">
        <v>38</v>
      </c>
      <c r="H86" s="25" t="s">
        <v>38</v>
      </c>
      <c r="I86" s="25" t="s">
        <v>38</v>
      </c>
      <c r="J86" s="29">
        <v>3</v>
      </c>
    </row>
    <row r="87" spans="1:10" ht="8.1" customHeight="1" x14ac:dyDescent="0.2">
      <c r="A87" s="4"/>
      <c r="B87" s="10"/>
      <c r="C87" s="6"/>
      <c r="D87" s="11"/>
      <c r="E87" s="11"/>
      <c r="F87" s="11"/>
      <c r="G87" s="11"/>
      <c r="H87" s="11"/>
      <c r="I87" s="11"/>
      <c r="J87" s="12"/>
    </row>
    <row r="88" spans="1:10" ht="8.1" customHeight="1" x14ac:dyDescent="0.2">
      <c r="A88" s="1"/>
      <c r="C88" s="21"/>
      <c r="D88" s="1"/>
      <c r="E88" s="1"/>
      <c r="F88" s="1"/>
      <c r="G88" s="1"/>
      <c r="H88" s="1"/>
      <c r="I88" s="1"/>
      <c r="J88" s="1"/>
    </row>
    <row r="89" spans="1:10" ht="15" customHeight="1" x14ac:dyDescent="0.2">
      <c r="A89" s="22" t="s">
        <v>42</v>
      </c>
    </row>
    <row r="90" spans="1:10" ht="15" customHeight="1" x14ac:dyDescent="0.2">
      <c r="A90" s="15" t="s">
        <v>35</v>
      </c>
    </row>
  </sheetData>
  <mergeCells count="8">
    <mergeCell ref="A9:B9"/>
    <mergeCell ref="A1:J1"/>
    <mergeCell ref="A2:J2"/>
    <mergeCell ref="A5:B7"/>
    <mergeCell ref="C5:J5"/>
    <mergeCell ref="C6:C7"/>
    <mergeCell ref="D6:J6"/>
    <mergeCell ref="A3:J3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ignoredErrors>
    <ignoredError sqref="C35 C54 C61 G14:I14 H18 E18:E19 D14 G26:J26 I25 E22:F22 D23 D27 G32:J32 I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451-21</vt:lpstr>
      <vt:lpstr>'451-21'!Títulos_a_imprimir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2023-08-21T16:03:57Z</cp:lastPrinted>
  <dcterms:created xsi:type="dcterms:W3CDTF">2017-11-21T18:32:36Z</dcterms:created>
  <dcterms:modified xsi:type="dcterms:W3CDTF">2023-10-06T14:39:45Z</dcterms:modified>
</cp:coreProperties>
</file>