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PUBLICACIONES 2023\"/>
    </mc:Choice>
  </mc:AlternateContent>
  <bookViews>
    <workbookView xWindow="0" yWindow="0" windowWidth="21600" windowHeight="10425"/>
  </bookViews>
  <sheets>
    <sheet name="451-27" sheetId="1" r:id="rId1"/>
  </sheets>
  <definedNames>
    <definedName name="_xlnm.Print_Titles" localSheetId="0">'451-27'!$1:$8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8" i="1"/>
  <c r="F28" i="1"/>
  <c r="G28" i="1"/>
  <c r="H28" i="1"/>
  <c r="I28" i="1"/>
  <c r="J28" i="1"/>
  <c r="K28" i="1"/>
  <c r="L28" i="1"/>
  <c r="M28" i="1"/>
  <c r="N28" i="1"/>
  <c r="O28" i="1"/>
  <c r="P28" i="1"/>
  <c r="D28" i="1"/>
  <c r="D14" i="1" l="1"/>
  <c r="P11" i="1"/>
  <c r="P10" i="1" s="1"/>
  <c r="P9" i="1" s="1"/>
  <c r="D17" i="1" l="1"/>
  <c r="D30" i="1" l="1"/>
  <c r="D31" i="1"/>
  <c r="D26" i="1"/>
  <c r="E11" i="1" l="1"/>
  <c r="E10" i="1" l="1"/>
  <c r="G23" i="1"/>
  <c r="H23" i="1"/>
  <c r="I23" i="1"/>
  <c r="J23" i="1"/>
  <c r="K23" i="1"/>
  <c r="L23" i="1"/>
  <c r="M23" i="1"/>
  <c r="N23" i="1"/>
  <c r="O23" i="1"/>
  <c r="E23" i="1"/>
  <c r="F20" i="1"/>
  <c r="G20" i="1"/>
  <c r="H20" i="1"/>
  <c r="I20" i="1"/>
  <c r="J20" i="1"/>
  <c r="K20" i="1"/>
  <c r="L20" i="1"/>
  <c r="M20" i="1"/>
  <c r="N20" i="1"/>
  <c r="O20" i="1"/>
  <c r="E20" i="1"/>
  <c r="F11" i="1"/>
  <c r="F10" i="1" s="1"/>
  <c r="G11" i="1"/>
  <c r="G10" i="1" s="1"/>
  <c r="H11" i="1"/>
  <c r="H10" i="1" s="1"/>
  <c r="I11" i="1"/>
  <c r="I10" i="1" s="1"/>
  <c r="J11" i="1"/>
  <c r="J10" i="1" s="1"/>
  <c r="K11" i="1"/>
  <c r="K10" i="1" s="1"/>
  <c r="L11" i="1"/>
  <c r="L10" i="1" s="1"/>
  <c r="M11" i="1"/>
  <c r="M10" i="1" s="1"/>
  <c r="N11" i="1"/>
  <c r="N10" i="1" s="1"/>
  <c r="O11" i="1"/>
  <c r="O10" i="1" s="1"/>
  <c r="D12" i="1"/>
  <c r="D13" i="1"/>
  <c r="D15" i="1"/>
  <c r="D16" i="1"/>
  <c r="D18" i="1"/>
  <c r="D11" i="1" l="1"/>
  <c r="D10" i="1"/>
  <c r="L19" i="1"/>
  <c r="L9" i="1" s="1"/>
  <c r="H19" i="1"/>
  <c r="H9" i="1" s="1"/>
  <c r="M19" i="1"/>
  <c r="M9" i="1" s="1"/>
  <c r="I19" i="1"/>
  <c r="I9" i="1" s="1"/>
  <c r="E19" i="1"/>
  <c r="E9" i="1" s="1"/>
  <c r="O19" i="1"/>
  <c r="O9" i="1" s="1"/>
  <c r="K19" i="1"/>
  <c r="K9" i="1" s="1"/>
  <c r="G19" i="1"/>
  <c r="G9" i="1" s="1"/>
  <c r="N19" i="1"/>
  <c r="N9" i="1" s="1"/>
  <c r="J19" i="1"/>
  <c r="J9" i="1" s="1"/>
  <c r="F19" i="1"/>
  <c r="F9" i="1" s="1"/>
  <c r="D20" i="1" l="1"/>
  <c r="D21" i="1"/>
  <c r="D22" i="1"/>
  <c r="D23" i="1"/>
  <c r="D24" i="1"/>
  <c r="D25" i="1"/>
  <c r="D32" i="1"/>
  <c r="D33" i="1"/>
  <c r="D19" i="1" l="1"/>
  <c r="D9" i="1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PAIRCA-PAN01_SQL2008 SOCIALES21 VCONDUCTOR.odc" keepAlive="1" name="PAIRCA-PAN01_SQL2008 SOCIALES21 VCONDUCTOR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CONDUCTOR&quot;" commandType="3"/>
  </connection>
  <connection id="5" odcFile="C:\Users\libatista\Documents\Mis archivos de origen de datos\PAIRCA-PAN01_SQL2008 SOCIALES22 VCONDUCTOR.odc" keepAlive="1" name="PAIRCA-PAN01_SQL2008 SOCIALES22 VCONDUCTOR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CONDUCTOR&quot;" commandType="3"/>
  </connection>
  <connection id="6" odcFile="C:\Users\libatista\Documents\Mis archivos de origen de datos\PAIRCA-PAN01_SQL2008 SOCIALES23 VCONDUCTOR.odc" keepAlive="1" name="PAIRCA-PAN01_SQL2008 SOCIALES23 VCONDUCTOR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CONDUCTOR&quot;" commandType="3"/>
  </connection>
  <connection id="7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<sst xmlns="http://schemas.openxmlformats.org/spreadsheetml/2006/main" count="159" uniqueCount="41">
  <si>
    <t>Total</t>
  </si>
  <si>
    <t>-</t>
  </si>
  <si>
    <t>Particular</t>
  </si>
  <si>
    <t>Motocicleta y motoneta</t>
  </si>
  <si>
    <t>Comercial</t>
  </si>
  <si>
    <t>Microbús</t>
  </si>
  <si>
    <t>Ómnibus</t>
  </si>
  <si>
    <t>Camión</t>
  </si>
  <si>
    <t>Mula</t>
  </si>
  <si>
    <t xml:space="preserve">Oficial (funcionario público y  </t>
  </si>
  <si>
    <t>Placa y tipo de vehículo implicado</t>
  </si>
  <si>
    <t>Bicicleta</t>
  </si>
  <si>
    <t>Fuente: Departamento de Operaciones del Tránsito de la Policía Nacional.</t>
  </si>
  <si>
    <t>TOTAL</t>
  </si>
  <si>
    <t>Automóviles para pasajeros</t>
  </si>
  <si>
    <t>Camioneta</t>
  </si>
  <si>
    <t>Sedán y coupé</t>
  </si>
  <si>
    <t>Pick-up (doble cabina)</t>
  </si>
  <si>
    <t>Panel</t>
  </si>
  <si>
    <t>Camiones</t>
  </si>
  <si>
    <t>Otros</t>
  </si>
  <si>
    <t>- Cantidad nula o cero.</t>
  </si>
  <si>
    <t>Conductores implicados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</si>
  <si>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</si>
  <si>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</si>
  <si>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</si>
  <si>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</si>
  <si>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</si>
  <si>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</si>
  <si>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</si>
  <si>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</si>
  <si>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</si>
  <si>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</si>
  <si>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Kuna Yala</t>
  </si>
  <si>
    <t>Provincia y comarca indígena</t>
  </si>
  <si>
    <t xml:space="preserve">Cuadro 27. CONDUCTORES IMPLICADOS EN ACCIDENTES DE TRÁNSITO FATALES EN LA REPÚBLICA, </t>
  </si>
  <si>
    <t xml:space="preserve">POR PROVINCIA Y COMARCA INDÍGENA, SEGÚN CLASE DE PLACA Y </t>
  </si>
  <si>
    <t>Taxi; Sedán y coupé</t>
  </si>
  <si>
    <t>Ngäbe Buglé</t>
  </si>
  <si>
    <t>TIPO DE VEHÍCULO: AÑO 2023</t>
  </si>
  <si>
    <t xml:space="preserve">  propiedad del Estado);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</si>
</sst>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Fill="1" applyBorder="1"/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2" fillId="2" borderId="1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3" fontId="2" fillId="2" borderId="1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2" fillId="0" borderId="10" xfId="0" applyFont="1" applyFill="1" applyBorder="1"/>
    <xf numFmtId="0" fontId="1" fillId="0" borderId="10" xfId="0" applyFont="1" applyFill="1" applyBorder="1"/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right" vertical="center" wrapText="1"/>
    </xf>
    <xf numFmtId="49" fontId="0" fillId="0" borderId="0" xfId="0" quotePrefix="1" applyNumberFormat="1" applyFont="1" applyFill="1" applyAlignment="1">
      <alignment horizontal="left"/>
    </xf>
    <xf numFmtId="164" fontId="2" fillId="0" borderId="6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/>
    <xf numFmtId="3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>
      <alignment horizontal="right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Fill="1" applyBorder="1"/>
    <xf numFmtId="0" fontId="1" fillId="0" borderId="9" xfId="0" applyFont="1" applyFill="1" applyBorder="1"/>
    <xf numFmtId="0" fontId="1" fillId="0" borderId="0" xfId="0" applyFont="1" applyFill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3" fontId="2" fillId="0" borderId="0" xfId="0" applyNumberFormat="1" applyFont="1" applyFill="1" applyAlignment="1">
      <alignment horizont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 val="0"/>
        <i val="0"/>
      </font>
    </dxf>
  </dxfs>
  <tableStyles count="1" defaultTableStyle="TableStyleMedium2" defaultPivotStyle="PivotStyleLight16">
    <tableStyle name="Estilo de tabla dinámica 1" table="0" count="1">
      <tableStyleElement type="wholeTable" dxfId="0"/>
    </tableStyle>
  </tableStyles>
  <colors>
    <mruColors>
      <color rgb="FFFFEDB3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zoomScaleNormal="100" workbookViewId="0">
      <selection sqref="A1:P1"/>
    </sheetView>
  </sheetViews>
  <sheetFormatPr baseColWidth="10" defaultRowHeight="20.25" customHeight="1" x14ac:dyDescent="0.2"/>
  <cols>
    <col min="1" max="2" width="1.7109375" style="2" customWidth="1"/>
    <col min="3" max="3" width="24.140625" style="2" customWidth="1"/>
    <col min="4" max="4" width="7.85546875" style="3" customWidth="1"/>
    <col min="5" max="5" width="7.7109375" style="2" customWidth="1"/>
    <col min="6" max="6" width="7.140625" style="2" customWidth="1"/>
    <col min="7" max="7" width="6.7109375" style="2" customWidth="1"/>
    <col min="8" max="8" width="8.28515625" style="2" customWidth="1"/>
    <col min="9" max="9" width="7.85546875" style="2" customWidth="1"/>
    <col min="10" max="10" width="8.42578125" style="2" customWidth="1"/>
    <col min="11" max="11" width="7.28515625" style="2" customWidth="1"/>
    <col min="12" max="12" width="8.7109375" style="1" customWidth="1"/>
    <col min="13" max="13" width="9" style="1" customWidth="1"/>
    <col min="14" max="14" width="10.28515625" style="2" customWidth="1"/>
    <col min="15" max="15" width="6.140625" style="2" customWidth="1"/>
    <col min="16" max="16" width="7.28515625" style="1" customWidth="1"/>
    <col min="17" max="194" width="11.42578125" style="2"/>
    <col min="195" max="195" width="38.85546875" style="2" customWidth="1"/>
    <col min="196" max="196" width="9.5703125" style="2" customWidth="1"/>
    <col min="197" max="198" width="12.140625" style="2" customWidth="1"/>
    <col min="199" max="199" width="10.140625" style="2" customWidth="1"/>
    <col min="200" max="200" width="14" style="2" customWidth="1"/>
    <col min="201" max="201" width="12" style="2" customWidth="1"/>
    <col min="202" max="202" width="12.42578125" style="2" customWidth="1"/>
    <col min="203" max="203" width="8.28515625" style="2" customWidth="1"/>
    <col min="204" max="450" width="11.42578125" style="2"/>
    <col min="451" max="451" width="38.85546875" style="2" customWidth="1"/>
    <col min="452" max="452" width="9.5703125" style="2" customWidth="1"/>
    <col min="453" max="454" width="12.140625" style="2" customWidth="1"/>
    <col min="455" max="455" width="10.140625" style="2" customWidth="1"/>
    <col min="456" max="456" width="14" style="2" customWidth="1"/>
    <col min="457" max="457" width="12" style="2" customWidth="1"/>
    <col min="458" max="458" width="12.42578125" style="2" customWidth="1"/>
    <col min="459" max="459" width="8.28515625" style="2" customWidth="1"/>
    <col min="460" max="706" width="11.42578125" style="2"/>
    <col min="707" max="707" width="38.85546875" style="2" customWidth="1"/>
    <col min="708" max="708" width="9.5703125" style="2" customWidth="1"/>
    <col min="709" max="710" width="12.140625" style="2" customWidth="1"/>
    <col min="711" max="711" width="10.140625" style="2" customWidth="1"/>
    <col min="712" max="712" width="14" style="2" customWidth="1"/>
    <col min="713" max="713" width="12" style="2" customWidth="1"/>
    <col min="714" max="714" width="12.42578125" style="2" customWidth="1"/>
    <col min="715" max="715" width="8.28515625" style="2" customWidth="1"/>
    <col min="716" max="962" width="11.42578125" style="2"/>
    <col min="963" max="963" width="38.85546875" style="2" customWidth="1"/>
    <col min="964" max="964" width="9.5703125" style="2" customWidth="1"/>
    <col min="965" max="966" width="12.140625" style="2" customWidth="1"/>
    <col min="967" max="967" width="10.140625" style="2" customWidth="1"/>
    <col min="968" max="968" width="14" style="2" customWidth="1"/>
    <col min="969" max="969" width="12" style="2" customWidth="1"/>
    <col min="970" max="970" width="12.42578125" style="2" customWidth="1"/>
    <col min="971" max="971" width="8.28515625" style="2" customWidth="1"/>
    <col min="972" max="1218" width="11.42578125" style="2"/>
    <col min="1219" max="1219" width="38.85546875" style="2" customWidth="1"/>
    <col min="1220" max="1220" width="9.5703125" style="2" customWidth="1"/>
    <col min="1221" max="1222" width="12.140625" style="2" customWidth="1"/>
    <col min="1223" max="1223" width="10.140625" style="2" customWidth="1"/>
    <col min="1224" max="1224" width="14" style="2" customWidth="1"/>
    <col min="1225" max="1225" width="12" style="2" customWidth="1"/>
    <col min="1226" max="1226" width="12.42578125" style="2" customWidth="1"/>
    <col min="1227" max="1227" width="8.28515625" style="2" customWidth="1"/>
    <col min="1228" max="1474" width="11.42578125" style="2"/>
    <col min="1475" max="1475" width="38.85546875" style="2" customWidth="1"/>
    <col min="1476" max="1476" width="9.5703125" style="2" customWidth="1"/>
    <col min="1477" max="1478" width="12.140625" style="2" customWidth="1"/>
    <col min="1479" max="1479" width="10.140625" style="2" customWidth="1"/>
    <col min="1480" max="1480" width="14" style="2" customWidth="1"/>
    <col min="1481" max="1481" width="12" style="2" customWidth="1"/>
    <col min="1482" max="1482" width="12.42578125" style="2" customWidth="1"/>
    <col min="1483" max="1483" width="8.28515625" style="2" customWidth="1"/>
    <col min="1484" max="1730" width="11.42578125" style="2"/>
    <col min="1731" max="1731" width="38.85546875" style="2" customWidth="1"/>
    <col min="1732" max="1732" width="9.5703125" style="2" customWidth="1"/>
    <col min="1733" max="1734" width="12.140625" style="2" customWidth="1"/>
    <col min="1735" max="1735" width="10.140625" style="2" customWidth="1"/>
    <col min="1736" max="1736" width="14" style="2" customWidth="1"/>
    <col min="1737" max="1737" width="12" style="2" customWidth="1"/>
    <col min="1738" max="1738" width="12.42578125" style="2" customWidth="1"/>
    <col min="1739" max="1739" width="8.28515625" style="2" customWidth="1"/>
    <col min="1740" max="1986" width="11.42578125" style="2"/>
    <col min="1987" max="1987" width="38.85546875" style="2" customWidth="1"/>
    <col min="1988" max="1988" width="9.5703125" style="2" customWidth="1"/>
    <col min="1989" max="1990" width="12.140625" style="2" customWidth="1"/>
    <col min="1991" max="1991" width="10.140625" style="2" customWidth="1"/>
    <col min="1992" max="1992" width="14" style="2" customWidth="1"/>
    <col min="1993" max="1993" width="12" style="2" customWidth="1"/>
    <col min="1994" max="1994" width="12.42578125" style="2" customWidth="1"/>
    <col min="1995" max="1995" width="8.28515625" style="2" customWidth="1"/>
    <col min="1996" max="2242" width="11.42578125" style="2"/>
    <col min="2243" max="2243" width="38.85546875" style="2" customWidth="1"/>
    <col min="2244" max="2244" width="9.5703125" style="2" customWidth="1"/>
    <col min="2245" max="2246" width="12.140625" style="2" customWidth="1"/>
    <col min="2247" max="2247" width="10.140625" style="2" customWidth="1"/>
    <col min="2248" max="2248" width="14" style="2" customWidth="1"/>
    <col min="2249" max="2249" width="12" style="2" customWidth="1"/>
    <col min="2250" max="2250" width="12.42578125" style="2" customWidth="1"/>
    <col min="2251" max="2251" width="8.28515625" style="2" customWidth="1"/>
    <col min="2252" max="2498" width="11.42578125" style="2"/>
    <col min="2499" max="2499" width="38.85546875" style="2" customWidth="1"/>
    <col min="2500" max="2500" width="9.5703125" style="2" customWidth="1"/>
    <col min="2501" max="2502" width="12.140625" style="2" customWidth="1"/>
    <col min="2503" max="2503" width="10.140625" style="2" customWidth="1"/>
    <col min="2504" max="2504" width="14" style="2" customWidth="1"/>
    <col min="2505" max="2505" width="12" style="2" customWidth="1"/>
    <col min="2506" max="2506" width="12.42578125" style="2" customWidth="1"/>
    <col min="2507" max="2507" width="8.28515625" style="2" customWidth="1"/>
    <col min="2508" max="2754" width="11.42578125" style="2"/>
    <col min="2755" max="2755" width="38.85546875" style="2" customWidth="1"/>
    <col min="2756" max="2756" width="9.5703125" style="2" customWidth="1"/>
    <col min="2757" max="2758" width="12.140625" style="2" customWidth="1"/>
    <col min="2759" max="2759" width="10.140625" style="2" customWidth="1"/>
    <col min="2760" max="2760" width="14" style="2" customWidth="1"/>
    <col min="2761" max="2761" width="12" style="2" customWidth="1"/>
    <col min="2762" max="2762" width="12.42578125" style="2" customWidth="1"/>
    <col min="2763" max="2763" width="8.28515625" style="2" customWidth="1"/>
    <col min="2764" max="3010" width="11.42578125" style="2"/>
    <col min="3011" max="3011" width="38.85546875" style="2" customWidth="1"/>
    <col min="3012" max="3012" width="9.5703125" style="2" customWidth="1"/>
    <col min="3013" max="3014" width="12.140625" style="2" customWidth="1"/>
    <col min="3015" max="3015" width="10.140625" style="2" customWidth="1"/>
    <col min="3016" max="3016" width="14" style="2" customWidth="1"/>
    <col min="3017" max="3017" width="12" style="2" customWidth="1"/>
    <col min="3018" max="3018" width="12.42578125" style="2" customWidth="1"/>
    <col min="3019" max="3019" width="8.28515625" style="2" customWidth="1"/>
    <col min="3020" max="3266" width="11.42578125" style="2"/>
    <col min="3267" max="3267" width="38.85546875" style="2" customWidth="1"/>
    <col min="3268" max="3268" width="9.5703125" style="2" customWidth="1"/>
    <col min="3269" max="3270" width="12.140625" style="2" customWidth="1"/>
    <col min="3271" max="3271" width="10.140625" style="2" customWidth="1"/>
    <col min="3272" max="3272" width="14" style="2" customWidth="1"/>
    <col min="3273" max="3273" width="12" style="2" customWidth="1"/>
    <col min="3274" max="3274" width="12.42578125" style="2" customWidth="1"/>
    <col min="3275" max="3275" width="8.28515625" style="2" customWidth="1"/>
    <col min="3276" max="3522" width="11.42578125" style="2"/>
    <col min="3523" max="3523" width="38.85546875" style="2" customWidth="1"/>
    <col min="3524" max="3524" width="9.5703125" style="2" customWidth="1"/>
    <col min="3525" max="3526" width="12.140625" style="2" customWidth="1"/>
    <col min="3527" max="3527" width="10.140625" style="2" customWidth="1"/>
    <col min="3528" max="3528" width="14" style="2" customWidth="1"/>
    <col min="3529" max="3529" width="12" style="2" customWidth="1"/>
    <col min="3530" max="3530" width="12.42578125" style="2" customWidth="1"/>
    <col min="3531" max="3531" width="8.28515625" style="2" customWidth="1"/>
    <col min="3532" max="3778" width="11.42578125" style="2"/>
    <col min="3779" max="3779" width="38.85546875" style="2" customWidth="1"/>
    <col min="3780" max="3780" width="9.5703125" style="2" customWidth="1"/>
    <col min="3781" max="3782" width="12.140625" style="2" customWidth="1"/>
    <col min="3783" max="3783" width="10.140625" style="2" customWidth="1"/>
    <col min="3784" max="3784" width="14" style="2" customWidth="1"/>
    <col min="3785" max="3785" width="12" style="2" customWidth="1"/>
    <col min="3786" max="3786" width="12.42578125" style="2" customWidth="1"/>
    <col min="3787" max="3787" width="8.28515625" style="2" customWidth="1"/>
    <col min="3788" max="4034" width="11.42578125" style="2"/>
    <col min="4035" max="4035" width="38.85546875" style="2" customWidth="1"/>
    <col min="4036" max="4036" width="9.5703125" style="2" customWidth="1"/>
    <col min="4037" max="4038" width="12.140625" style="2" customWidth="1"/>
    <col min="4039" max="4039" width="10.140625" style="2" customWidth="1"/>
    <col min="4040" max="4040" width="14" style="2" customWidth="1"/>
    <col min="4041" max="4041" width="12" style="2" customWidth="1"/>
    <col min="4042" max="4042" width="12.42578125" style="2" customWidth="1"/>
    <col min="4043" max="4043" width="8.28515625" style="2" customWidth="1"/>
    <col min="4044" max="4290" width="11.42578125" style="2"/>
    <col min="4291" max="4291" width="38.85546875" style="2" customWidth="1"/>
    <col min="4292" max="4292" width="9.5703125" style="2" customWidth="1"/>
    <col min="4293" max="4294" width="12.140625" style="2" customWidth="1"/>
    <col min="4295" max="4295" width="10.140625" style="2" customWidth="1"/>
    <col min="4296" max="4296" width="14" style="2" customWidth="1"/>
    <col min="4297" max="4297" width="12" style="2" customWidth="1"/>
    <col min="4298" max="4298" width="12.42578125" style="2" customWidth="1"/>
    <col min="4299" max="4299" width="8.28515625" style="2" customWidth="1"/>
    <col min="4300" max="4546" width="11.42578125" style="2"/>
    <col min="4547" max="4547" width="38.85546875" style="2" customWidth="1"/>
    <col min="4548" max="4548" width="9.5703125" style="2" customWidth="1"/>
    <col min="4549" max="4550" width="12.140625" style="2" customWidth="1"/>
    <col min="4551" max="4551" width="10.140625" style="2" customWidth="1"/>
    <col min="4552" max="4552" width="14" style="2" customWidth="1"/>
    <col min="4553" max="4553" width="12" style="2" customWidth="1"/>
    <col min="4554" max="4554" width="12.42578125" style="2" customWidth="1"/>
    <col min="4555" max="4555" width="8.28515625" style="2" customWidth="1"/>
    <col min="4556" max="4802" width="11.42578125" style="2"/>
    <col min="4803" max="4803" width="38.85546875" style="2" customWidth="1"/>
    <col min="4804" max="4804" width="9.5703125" style="2" customWidth="1"/>
    <col min="4805" max="4806" width="12.140625" style="2" customWidth="1"/>
    <col min="4807" max="4807" width="10.140625" style="2" customWidth="1"/>
    <col min="4808" max="4808" width="14" style="2" customWidth="1"/>
    <col min="4809" max="4809" width="12" style="2" customWidth="1"/>
    <col min="4810" max="4810" width="12.42578125" style="2" customWidth="1"/>
    <col min="4811" max="4811" width="8.28515625" style="2" customWidth="1"/>
    <col min="4812" max="5058" width="11.42578125" style="2"/>
    <col min="5059" max="5059" width="38.85546875" style="2" customWidth="1"/>
    <col min="5060" max="5060" width="9.5703125" style="2" customWidth="1"/>
    <col min="5061" max="5062" width="12.140625" style="2" customWidth="1"/>
    <col min="5063" max="5063" width="10.140625" style="2" customWidth="1"/>
    <col min="5064" max="5064" width="14" style="2" customWidth="1"/>
    <col min="5065" max="5065" width="12" style="2" customWidth="1"/>
    <col min="5066" max="5066" width="12.42578125" style="2" customWidth="1"/>
    <col min="5067" max="5067" width="8.28515625" style="2" customWidth="1"/>
    <col min="5068" max="5314" width="11.42578125" style="2"/>
    <col min="5315" max="5315" width="38.85546875" style="2" customWidth="1"/>
    <col min="5316" max="5316" width="9.5703125" style="2" customWidth="1"/>
    <col min="5317" max="5318" width="12.140625" style="2" customWidth="1"/>
    <col min="5319" max="5319" width="10.140625" style="2" customWidth="1"/>
    <col min="5320" max="5320" width="14" style="2" customWidth="1"/>
    <col min="5321" max="5321" width="12" style="2" customWidth="1"/>
    <col min="5322" max="5322" width="12.42578125" style="2" customWidth="1"/>
    <col min="5323" max="5323" width="8.28515625" style="2" customWidth="1"/>
    <col min="5324" max="5570" width="11.42578125" style="2"/>
    <col min="5571" max="5571" width="38.85546875" style="2" customWidth="1"/>
    <col min="5572" max="5572" width="9.5703125" style="2" customWidth="1"/>
    <col min="5573" max="5574" width="12.140625" style="2" customWidth="1"/>
    <col min="5575" max="5575" width="10.140625" style="2" customWidth="1"/>
    <col min="5576" max="5576" width="14" style="2" customWidth="1"/>
    <col min="5577" max="5577" width="12" style="2" customWidth="1"/>
    <col min="5578" max="5578" width="12.42578125" style="2" customWidth="1"/>
    <col min="5579" max="5579" width="8.28515625" style="2" customWidth="1"/>
    <col min="5580" max="5826" width="11.42578125" style="2"/>
    <col min="5827" max="5827" width="38.85546875" style="2" customWidth="1"/>
    <col min="5828" max="5828" width="9.5703125" style="2" customWidth="1"/>
    <col min="5829" max="5830" width="12.140625" style="2" customWidth="1"/>
    <col min="5831" max="5831" width="10.140625" style="2" customWidth="1"/>
    <col min="5832" max="5832" width="14" style="2" customWidth="1"/>
    <col min="5833" max="5833" width="12" style="2" customWidth="1"/>
    <col min="5834" max="5834" width="12.42578125" style="2" customWidth="1"/>
    <col min="5835" max="5835" width="8.28515625" style="2" customWidth="1"/>
    <col min="5836" max="6082" width="11.42578125" style="2"/>
    <col min="6083" max="6083" width="38.85546875" style="2" customWidth="1"/>
    <col min="6084" max="6084" width="9.5703125" style="2" customWidth="1"/>
    <col min="6085" max="6086" width="12.140625" style="2" customWidth="1"/>
    <col min="6087" max="6087" width="10.140625" style="2" customWidth="1"/>
    <col min="6088" max="6088" width="14" style="2" customWidth="1"/>
    <col min="6089" max="6089" width="12" style="2" customWidth="1"/>
    <col min="6090" max="6090" width="12.42578125" style="2" customWidth="1"/>
    <col min="6091" max="6091" width="8.28515625" style="2" customWidth="1"/>
    <col min="6092" max="6338" width="11.42578125" style="2"/>
    <col min="6339" max="6339" width="38.85546875" style="2" customWidth="1"/>
    <col min="6340" max="6340" width="9.5703125" style="2" customWidth="1"/>
    <col min="6341" max="6342" width="12.140625" style="2" customWidth="1"/>
    <col min="6343" max="6343" width="10.140625" style="2" customWidth="1"/>
    <col min="6344" max="6344" width="14" style="2" customWidth="1"/>
    <col min="6345" max="6345" width="12" style="2" customWidth="1"/>
    <col min="6346" max="6346" width="12.42578125" style="2" customWidth="1"/>
    <col min="6347" max="6347" width="8.28515625" style="2" customWidth="1"/>
    <col min="6348" max="6594" width="11.42578125" style="2"/>
    <col min="6595" max="6595" width="38.85546875" style="2" customWidth="1"/>
    <col min="6596" max="6596" width="9.5703125" style="2" customWidth="1"/>
    <col min="6597" max="6598" width="12.140625" style="2" customWidth="1"/>
    <col min="6599" max="6599" width="10.140625" style="2" customWidth="1"/>
    <col min="6600" max="6600" width="14" style="2" customWidth="1"/>
    <col min="6601" max="6601" width="12" style="2" customWidth="1"/>
    <col min="6602" max="6602" width="12.42578125" style="2" customWidth="1"/>
    <col min="6603" max="6603" width="8.28515625" style="2" customWidth="1"/>
    <col min="6604" max="6850" width="11.42578125" style="2"/>
    <col min="6851" max="6851" width="38.85546875" style="2" customWidth="1"/>
    <col min="6852" max="6852" width="9.5703125" style="2" customWidth="1"/>
    <col min="6853" max="6854" width="12.140625" style="2" customWidth="1"/>
    <col min="6855" max="6855" width="10.140625" style="2" customWidth="1"/>
    <col min="6856" max="6856" width="14" style="2" customWidth="1"/>
    <col min="6857" max="6857" width="12" style="2" customWidth="1"/>
    <col min="6858" max="6858" width="12.42578125" style="2" customWidth="1"/>
    <col min="6859" max="6859" width="8.28515625" style="2" customWidth="1"/>
    <col min="6860" max="7106" width="11.42578125" style="2"/>
    <col min="7107" max="7107" width="38.85546875" style="2" customWidth="1"/>
    <col min="7108" max="7108" width="9.5703125" style="2" customWidth="1"/>
    <col min="7109" max="7110" width="12.140625" style="2" customWidth="1"/>
    <col min="7111" max="7111" width="10.140625" style="2" customWidth="1"/>
    <col min="7112" max="7112" width="14" style="2" customWidth="1"/>
    <col min="7113" max="7113" width="12" style="2" customWidth="1"/>
    <col min="7114" max="7114" width="12.42578125" style="2" customWidth="1"/>
    <col min="7115" max="7115" width="8.28515625" style="2" customWidth="1"/>
    <col min="7116" max="7362" width="11.42578125" style="2"/>
    <col min="7363" max="7363" width="38.85546875" style="2" customWidth="1"/>
    <col min="7364" max="7364" width="9.5703125" style="2" customWidth="1"/>
    <col min="7365" max="7366" width="12.140625" style="2" customWidth="1"/>
    <col min="7367" max="7367" width="10.140625" style="2" customWidth="1"/>
    <col min="7368" max="7368" width="14" style="2" customWidth="1"/>
    <col min="7369" max="7369" width="12" style="2" customWidth="1"/>
    <col min="7370" max="7370" width="12.42578125" style="2" customWidth="1"/>
    <col min="7371" max="7371" width="8.28515625" style="2" customWidth="1"/>
    <col min="7372" max="7618" width="11.42578125" style="2"/>
    <col min="7619" max="7619" width="38.85546875" style="2" customWidth="1"/>
    <col min="7620" max="7620" width="9.5703125" style="2" customWidth="1"/>
    <col min="7621" max="7622" width="12.140625" style="2" customWidth="1"/>
    <col min="7623" max="7623" width="10.140625" style="2" customWidth="1"/>
    <col min="7624" max="7624" width="14" style="2" customWidth="1"/>
    <col min="7625" max="7625" width="12" style="2" customWidth="1"/>
    <col min="7626" max="7626" width="12.42578125" style="2" customWidth="1"/>
    <col min="7627" max="7627" width="8.28515625" style="2" customWidth="1"/>
    <col min="7628" max="7874" width="11.42578125" style="2"/>
    <col min="7875" max="7875" width="38.85546875" style="2" customWidth="1"/>
    <col min="7876" max="7876" width="9.5703125" style="2" customWidth="1"/>
    <col min="7877" max="7878" width="12.140625" style="2" customWidth="1"/>
    <col min="7879" max="7879" width="10.140625" style="2" customWidth="1"/>
    <col min="7880" max="7880" width="14" style="2" customWidth="1"/>
    <col min="7881" max="7881" width="12" style="2" customWidth="1"/>
    <col min="7882" max="7882" width="12.42578125" style="2" customWidth="1"/>
    <col min="7883" max="7883" width="8.28515625" style="2" customWidth="1"/>
    <col min="7884" max="8130" width="11.42578125" style="2"/>
    <col min="8131" max="8131" width="38.85546875" style="2" customWidth="1"/>
    <col min="8132" max="8132" width="9.5703125" style="2" customWidth="1"/>
    <col min="8133" max="8134" width="12.140625" style="2" customWidth="1"/>
    <col min="8135" max="8135" width="10.140625" style="2" customWidth="1"/>
    <col min="8136" max="8136" width="14" style="2" customWidth="1"/>
    <col min="8137" max="8137" width="12" style="2" customWidth="1"/>
    <col min="8138" max="8138" width="12.42578125" style="2" customWidth="1"/>
    <col min="8139" max="8139" width="8.28515625" style="2" customWidth="1"/>
    <col min="8140" max="8386" width="11.42578125" style="2"/>
    <col min="8387" max="8387" width="38.85546875" style="2" customWidth="1"/>
    <col min="8388" max="8388" width="9.5703125" style="2" customWidth="1"/>
    <col min="8389" max="8390" width="12.140625" style="2" customWidth="1"/>
    <col min="8391" max="8391" width="10.140625" style="2" customWidth="1"/>
    <col min="8392" max="8392" width="14" style="2" customWidth="1"/>
    <col min="8393" max="8393" width="12" style="2" customWidth="1"/>
    <col min="8394" max="8394" width="12.42578125" style="2" customWidth="1"/>
    <col min="8395" max="8395" width="8.28515625" style="2" customWidth="1"/>
    <col min="8396" max="8642" width="11.42578125" style="2"/>
    <col min="8643" max="8643" width="38.85546875" style="2" customWidth="1"/>
    <col min="8644" max="8644" width="9.5703125" style="2" customWidth="1"/>
    <col min="8645" max="8646" width="12.140625" style="2" customWidth="1"/>
    <col min="8647" max="8647" width="10.140625" style="2" customWidth="1"/>
    <col min="8648" max="8648" width="14" style="2" customWidth="1"/>
    <col min="8649" max="8649" width="12" style="2" customWidth="1"/>
    <col min="8650" max="8650" width="12.42578125" style="2" customWidth="1"/>
    <col min="8651" max="8651" width="8.28515625" style="2" customWidth="1"/>
    <col min="8652" max="8898" width="11.42578125" style="2"/>
    <col min="8899" max="8899" width="38.85546875" style="2" customWidth="1"/>
    <col min="8900" max="8900" width="9.5703125" style="2" customWidth="1"/>
    <col min="8901" max="8902" width="12.140625" style="2" customWidth="1"/>
    <col min="8903" max="8903" width="10.140625" style="2" customWidth="1"/>
    <col min="8904" max="8904" width="14" style="2" customWidth="1"/>
    <col min="8905" max="8905" width="12" style="2" customWidth="1"/>
    <col min="8906" max="8906" width="12.42578125" style="2" customWidth="1"/>
    <col min="8907" max="8907" width="8.28515625" style="2" customWidth="1"/>
    <col min="8908" max="9154" width="11.42578125" style="2"/>
    <col min="9155" max="9155" width="38.85546875" style="2" customWidth="1"/>
    <col min="9156" max="9156" width="9.5703125" style="2" customWidth="1"/>
    <col min="9157" max="9158" width="12.140625" style="2" customWidth="1"/>
    <col min="9159" max="9159" width="10.140625" style="2" customWidth="1"/>
    <col min="9160" max="9160" width="14" style="2" customWidth="1"/>
    <col min="9161" max="9161" width="12" style="2" customWidth="1"/>
    <col min="9162" max="9162" width="12.42578125" style="2" customWidth="1"/>
    <col min="9163" max="9163" width="8.28515625" style="2" customWidth="1"/>
    <col min="9164" max="9410" width="11.42578125" style="2"/>
    <col min="9411" max="9411" width="38.85546875" style="2" customWidth="1"/>
    <col min="9412" max="9412" width="9.5703125" style="2" customWidth="1"/>
    <col min="9413" max="9414" width="12.140625" style="2" customWidth="1"/>
    <col min="9415" max="9415" width="10.140625" style="2" customWidth="1"/>
    <col min="9416" max="9416" width="14" style="2" customWidth="1"/>
    <col min="9417" max="9417" width="12" style="2" customWidth="1"/>
    <col min="9418" max="9418" width="12.42578125" style="2" customWidth="1"/>
    <col min="9419" max="9419" width="8.28515625" style="2" customWidth="1"/>
    <col min="9420" max="9666" width="11.42578125" style="2"/>
    <col min="9667" max="9667" width="38.85546875" style="2" customWidth="1"/>
    <col min="9668" max="9668" width="9.5703125" style="2" customWidth="1"/>
    <col min="9669" max="9670" width="12.140625" style="2" customWidth="1"/>
    <col min="9671" max="9671" width="10.140625" style="2" customWidth="1"/>
    <col min="9672" max="9672" width="14" style="2" customWidth="1"/>
    <col min="9673" max="9673" width="12" style="2" customWidth="1"/>
    <col min="9674" max="9674" width="12.42578125" style="2" customWidth="1"/>
    <col min="9675" max="9675" width="8.28515625" style="2" customWidth="1"/>
    <col min="9676" max="9922" width="11.42578125" style="2"/>
    <col min="9923" max="9923" width="38.85546875" style="2" customWidth="1"/>
    <col min="9924" max="9924" width="9.5703125" style="2" customWidth="1"/>
    <col min="9925" max="9926" width="12.140625" style="2" customWidth="1"/>
    <col min="9927" max="9927" width="10.140625" style="2" customWidth="1"/>
    <col min="9928" max="9928" width="14" style="2" customWidth="1"/>
    <col min="9929" max="9929" width="12" style="2" customWidth="1"/>
    <col min="9930" max="9930" width="12.42578125" style="2" customWidth="1"/>
    <col min="9931" max="9931" width="8.28515625" style="2" customWidth="1"/>
    <col min="9932" max="10178" width="11.42578125" style="2"/>
    <col min="10179" max="10179" width="38.85546875" style="2" customWidth="1"/>
    <col min="10180" max="10180" width="9.5703125" style="2" customWidth="1"/>
    <col min="10181" max="10182" width="12.140625" style="2" customWidth="1"/>
    <col min="10183" max="10183" width="10.140625" style="2" customWidth="1"/>
    <col min="10184" max="10184" width="14" style="2" customWidth="1"/>
    <col min="10185" max="10185" width="12" style="2" customWidth="1"/>
    <col min="10186" max="10186" width="12.42578125" style="2" customWidth="1"/>
    <col min="10187" max="10187" width="8.28515625" style="2" customWidth="1"/>
    <col min="10188" max="10434" width="11.42578125" style="2"/>
    <col min="10435" max="10435" width="38.85546875" style="2" customWidth="1"/>
    <col min="10436" max="10436" width="9.5703125" style="2" customWidth="1"/>
    <col min="10437" max="10438" width="12.140625" style="2" customWidth="1"/>
    <col min="10439" max="10439" width="10.140625" style="2" customWidth="1"/>
    <col min="10440" max="10440" width="14" style="2" customWidth="1"/>
    <col min="10441" max="10441" width="12" style="2" customWidth="1"/>
    <col min="10442" max="10442" width="12.42578125" style="2" customWidth="1"/>
    <col min="10443" max="10443" width="8.28515625" style="2" customWidth="1"/>
    <col min="10444" max="10690" width="11.42578125" style="2"/>
    <col min="10691" max="10691" width="38.85546875" style="2" customWidth="1"/>
    <col min="10692" max="10692" width="9.5703125" style="2" customWidth="1"/>
    <col min="10693" max="10694" width="12.140625" style="2" customWidth="1"/>
    <col min="10695" max="10695" width="10.140625" style="2" customWidth="1"/>
    <col min="10696" max="10696" width="14" style="2" customWidth="1"/>
    <col min="10697" max="10697" width="12" style="2" customWidth="1"/>
    <col min="10698" max="10698" width="12.42578125" style="2" customWidth="1"/>
    <col min="10699" max="10699" width="8.28515625" style="2" customWidth="1"/>
    <col min="10700" max="10946" width="11.42578125" style="2"/>
    <col min="10947" max="10947" width="38.85546875" style="2" customWidth="1"/>
    <col min="10948" max="10948" width="9.5703125" style="2" customWidth="1"/>
    <col min="10949" max="10950" width="12.140625" style="2" customWidth="1"/>
    <col min="10951" max="10951" width="10.140625" style="2" customWidth="1"/>
    <col min="10952" max="10952" width="14" style="2" customWidth="1"/>
    <col min="10953" max="10953" width="12" style="2" customWidth="1"/>
    <col min="10954" max="10954" width="12.42578125" style="2" customWidth="1"/>
    <col min="10955" max="10955" width="8.28515625" style="2" customWidth="1"/>
    <col min="10956" max="11202" width="11.42578125" style="2"/>
    <col min="11203" max="11203" width="38.85546875" style="2" customWidth="1"/>
    <col min="11204" max="11204" width="9.5703125" style="2" customWidth="1"/>
    <col min="11205" max="11206" width="12.140625" style="2" customWidth="1"/>
    <col min="11207" max="11207" width="10.140625" style="2" customWidth="1"/>
    <col min="11208" max="11208" width="14" style="2" customWidth="1"/>
    <col min="11209" max="11209" width="12" style="2" customWidth="1"/>
    <col min="11210" max="11210" width="12.42578125" style="2" customWidth="1"/>
    <col min="11211" max="11211" width="8.28515625" style="2" customWidth="1"/>
    <col min="11212" max="11458" width="11.42578125" style="2"/>
    <col min="11459" max="11459" width="38.85546875" style="2" customWidth="1"/>
    <col min="11460" max="11460" width="9.5703125" style="2" customWidth="1"/>
    <col min="11461" max="11462" width="12.140625" style="2" customWidth="1"/>
    <col min="11463" max="11463" width="10.140625" style="2" customWidth="1"/>
    <col min="11464" max="11464" width="14" style="2" customWidth="1"/>
    <col min="11465" max="11465" width="12" style="2" customWidth="1"/>
    <col min="11466" max="11466" width="12.42578125" style="2" customWidth="1"/>
    <col min="11467" max="11467" width="8.28515625" style="2" customWidth="1"/>
    <col min="11468" max="11714" width="11.42578125" style="2"/>
    <col min="11715" max="11715" width="38.85546875" style="2" customWidth="1"/>
    <col min="11716" max="11716" width="9.5703125" style="2" customWidth="1"/>
    <col min="11717" max="11718" width="12.140625" style="2" customWidth="1"/>
    <col min="11719" max="11719" width="10.140625" style="2" customWidth="1"/>
    <col min="11720" max="11720" width="14" style="2" customWidth="1"/>
    <col min="11721" max="11721" width="12" style="2" customWidth="1"/>
    <col min="11722" max="11722" width="12.42578125" style="2" customWidth="1"/>
    <col min="11723" max="11723" width="8.28515625" style="2" customWidth="1"/>
    <col min="11724" max="11970" width="11.42578125" style="2"/>
    <col min="11971" max="11971" width="38.85546875" style="2" customWidth="1"/>
    <col min="11972" max="11972" width="9.5703125" style="2" customWidth="1"/>
    <col min="11973" max="11974" width="12.140625" style="2" customWidth="1"/>
    <col min="11975" max="11975" width="10.140625" style="2" customWidth="1"/>
    <col min="11976" max="11976" width="14" style="2" customWidth="1"/>
    <col min="11977" max="11977" width="12" style="2" customWidth="1"/>
    <col min="11978" max="11978" width="12.42578125" style="2" customWidth="1"/>
    <col min="11979" max="11979" width="8.28515625" style="2" customWidth="1"/>
    <col min="11980" max="12226" width="11.42578125" style="2"/>
    <col min="12227" max="12227" width="38.85546875" style="2" customWidth="1"/>
    <col min="12228" max="12228" width="9.5703125" style="2" customWidth="1"/>
    <col min="12229" max="12230" width="12.140625" style="2" customWidth="1"/>
    <col min="12231" max="12231" width="10.140625" style="2" customWidth="1"/>
    <col min="12232" max="12232" width="14" style="2" customWidth="1"/>
    <col min="12233" max="12233" width="12" style="2" customWidth="1"/>
    <col min="12234" max="12234" width="12.42578125" style="2" customWidth="1"/>
    <col min="12235" max="12235" width="8.28515625" style="2" customWidth="1"/>
    <col min="12236" max="12482" width="11.42578125" style="2"/>
    <col min="12483" max="12483" width="38.85546875" style="2" customWidth="1"/>
    <col min="12484" max="12484" width="9.5703125" style="2" customWidth="1"/>
    <col min="12485" max="12486" width="12.140625" style="2" customWidth="1"/>
    <col min="12487" max="12487" width="10.140625" style="2" customWidth="1"/>
    <col min="12488" max="12488" width="14" style="2" customWidth="1"/>
    <col min="12489" max="12489" width="12" style="2" customWidth="1"/>
    <col min="12490" max="12490" width="12.42578125" style="2" customWidth="1"/>
    <col min="12491" max="12491" width="8.28515625" style="2" customWidth="1"/>
    <col min="12492" max="12738" width="11.42578125" style="2"/>
    <col min="12739" max="12739" width="38.85546875" style="2" customWidth="1"/>
    <col min="12740" max="12740" width="9.5703125" style="2" customWidth="1"/>
    <col min="12741" max="12742" width="12.140625" style="2" customWidth="1"/>
    <col min="12743" max="12743" width="10.140625" style="2" customWidth="1"/>
    <col min="12744" max="12744" width="14" style="2" customWidth="1"/>
    <col min="12745" max="12745" width="12" style="2" customWidth="1"/>
    <col min="12746" max="12746" width="12.42578125" style="2" customWidth="1"/>
    <col min="12747" max="12747" width="8.28515625" style="2" customWidth="1"/>
    <col min="12748" max="12994" width="11.42578125" style="2"/>
    <col min="12995" max="12995" width="38.85546875" style="2" customWidth="1"/>
    <col min="12996" max="12996" width="9.5703125" style="2" customWidth="1"/>
    <col min="12997" max="12998" width="12.140625" style="2" customWidth="1"/>
    <col min="12999" max="12999" width="10.140625" style="2" customWidth="1"/>
    <col min="13000" max="13000" width="14" style="2" customWidth="1"/>
    <col min="13001" max="13001" width="12" style="2" customWidth="1"/>
    <col min="13002" max="13002" width="12.42578125" style="2" customWidth="1"/>
    <col min="13003" max="13003" width="8.28515625" style="2" customWidth="1"/>
    <col min="13004" max="13250" width="11.42578125" style="2"/>
    <col min="13251" max="13251" width="38.85546875" style="2" customWidth="1"/>
    <col min="13252" max="13252" width="9.5703125" style="2" customWidth="1"/>
    <col min="13253" max="13254" width="12.140625" style="2" customWidth="1"/>
    <col min="13255" max="13255" width="10.140625" style="2" customWidth="1"/>
    <col min="13256" max="13256" width="14" style="2" customWidth="1"/>
    <col min="13257" max="13257" width="12" style="2" customWidth="1"/>
    <col min="13258" max="13258" width="12.42578125" style="2" customWidth="1"/>
    <col min="13259" max="13259" width="8.28515625" style="2" customWidth="1"/>
    <col min="13260" max="13506" width="11.42578125" style="2"/>
    <col min="13507" max="13507" width="38.85546875" style="2" customWidth="1"/>
    <col min="13508" max="13508" width="9.5703125" style="2" customWidth="1"/>
    <col min="13509" max="13510" width="12.140625" style="2" customWidth="1"/>
    <col min="13511" max="13511" width="10.140625" style="2" customWidth="1"/>
    <col min="13512" max="13512" width="14" style="2" customWidth="1"/>
    <col min="13513" max="13513" width="12" style="2" customWidth="1"/>
    <col min="13514" max="13514" width="12.42578125" style="2" customWidth="1"/>
    <col min="13515" max="13515" width="8.28515625" style="2" customWidth="1"/>
    <col min="13516" max="13762" width="11.42578125" style="2"/>
    <col min="13763" max="13763" width="38.85546875" style="2" customWidth="1"/>
    <col min="13764" max="13764" width="9.5703125" style="2" customWidth="1"/>
    <col min="13765" max="13766" width="12.140625" style="2" customWidth="1"/>
    <col min="13767" max="13767" width="10.140625" style="2" customWidth="1"/>
    <col min="13768" max="13768" width="14" style="2" customWidth="1"/>
    <col min="13769" max="13769" width="12" style="2" customWidth="1"/>
    <col min="13770" max="13770" width="12.42578125" style="2" customWidth="1"/>
    <col min="13771" max="13771" width="8.28515625" style="2" customWidth="1"/>
    <col min="13772" max="14018" width="11.42578125" style="2"/>
    <col min="14019" max="14019" width="38.85546875" style="2" customWidth="1"/>
    <col min="14020" max="14020" width="9.5703125" style="2" customWidth="1"/>
    <col min="14021" max="14022" width="12.140625" style="2" customWidth="1"/>
    <col min="14023" max="14023" width="10.140625" style="2" customWidth="1"/>
    <col min="14024" max="14024" width="14" style="2" customWidth="1"/>
    <col min="14025" max="14025" width="12" style="2" customWidth="1"/>
    <col min="14026" max="14026" width="12.42578125" style="2" customWidth="1"/>
    <col min="14027" max="14027" width="8.28515625" style="2" customWidth="1"/>
    <col min="14028" max="14274" width="11.42578125" style="2"/>
    <col min="14275" max="14275" width="38.85546875" style="2" customWidth="1"/>
    <col min="14276" max="14276" width="9.5703125" style="2" customWidth="1"/>
    <col min="14277" max="14278" width="12.140625" style="2" customWidth="1"/>
    <col min="14279" max="14279" width="10.140625" style="2" customWidth="1"/>
    <col min="14280" max="14280" width="14" style="2" customWidth="1"/>
    <col min="14281" max="14281" width="12" style="2" customWidth="1"/>
    <col min="14282" max="14282" width="12.42578125" style="2" customWidth="1"/>
    <col min="14283" max="14283" width="8.28515625" style="2" customWidth="1"/>
    <col min="14284" max="14530" width="11.42578125" style="2"/>
    <col min="14531" max="14531" width="38.85546875" style="2" customWidth="1"/>
    <col min="14532" max="14532" width="9.5703125" style="2" customWidth="1"/>
    <col min="14533" max="14534" width="12.140625" style="2" customWidth="1"/>
    <col min="14535" max="14535" width="10.140625" style="2" customWidth="1"/>
    <col min="14536" max="14536" width="14" style="2" customWidth="1"/>
    <col min="14537" max="14537" width="12" style="2" customWidth="1"/>
    <col min="14538" max="14538" width="12.42578125" style="2" customWidth="1"/>
    <col min="14539" max="14539" width="8.28515625" style="2" customWidth="1"/>
    <col min="14540" max="14786" width="11.42578125" style="2"/>
    <col min="14787" max="14787" width="38.85546875" style="2" customWidth="1"/>
    <col min="14788" max="14788" width="9.5703125" style="2" customWidth="1"/>
    <col min="14789" max="14790" width="12.140625" style="2" customWidth="1"/>
    <col min="14791" max="14791" width="10.140625" style="2" customWidth="1"/>
    <col min="14792" max="14792" width="14" style="2" customWidth="1"/>
    <col min="14793" max="14793" width="12" style="2" customWidth="1"/>
    <col min="14794" max="14794" width="12.42578125" style="2" customWidth="1"/>
    <col min="14795" max="14795" width="8.28515625" style="2" customWidth="1"/>
    <col min="14796" max="15042" width="11.42578125" style="2"/>
    <col min="15043" max="15043" width="38.85546875" style="2" customWidth="1"/>
    <col min="15044" max="15044" width="9.5703125" style="2" customWidth="1"/>
    <col min="15045" max="15046" width="12.140625" style="2" customWidth="1"/>
    <col min="15047" max="15047" width="10.140625" style="2" customWidth="1"/>
    <col min="15048" max="15048" width="14" style="2" customWidth="1"/>
    <col min="15049" max="15049" width="12" style="2" customWidth="1"/>
    <col min="15050" max="15050" width="12.42578125" style="2" customWidth="1"/>
    <col min="15051" max="15051" width="8.28515625" style="2" customWidth="1"/>
    <col min="15052" max="15298" width="11.42578125" style="2"/>
    <col min="15299" max="15299" width="38.85546875" style="2" customWidth="1"/>
    <col min="15300" max="15300" width="9.5703125" style="2" customWidth="1"/>
    <col min="15301" max="15302" width="12.140625" style="2" customWidth="1"/>
    <col min="15303" max="15303" width="10.140625" style="2" customWidth="1"/>
    <col min="15304" max="15304" width="14" style="2" customWidth="1"/>
    <col min="15305" max="15305" width="12" style="2" customWidth="1"/>
    <col min="15306" max="15306" width="12.42578125" style="2" customWidth="1"/>
    <col min="15307" max="15307" width="8.28515625" style="2" customWidth="1"/>
    <col min="15308" max="15554" width="11.42578125" style="2"/>
    <col min="15555" max="15555" width="38.85546875" style="2" customWidth="1"/>
    <col min="15556" max="15556" width="9.5703125" style="2" customWidth="1"/>
    <col min="15557" max="15558" width="12.140625" style="2" customWidth="1"/>
    <col min="15559" max="15559" width="10.140625" style="2" customWidth="1"/>
    <col min="15560" max="15560" width="14" style="2" customWidth="1"/>
    <col min="15561" max="15561" width="12" style="2" customWidth="1"/>
    <col min="15562" max="15562" width="12.42578125" style="2" customWidth="1"/>
    <col min="15563" max="15563" width="8.28515625" style="2" customWidth="1"/>
    <col min="15564" max="15810" width="11.42578125" style="2"/>
    <col min="15811" max="15811" width="38.85546875" style="2" customWidth="1"/>
    <col min="15812" max="15812" width="9.5703125" style="2" customWidth="1"/>
    <col min="15813" max="15814" width="12.140625" style="2" customWidth="1"/>
    <col min="15815" max="15815" width="10.140625" style="2" customWidth="1"/>
    <col min="15816" max="15816" width="14" style="2" customWidth="1"/>
    <col min="15817" max="15817" width="12" style="2" customWidth="1"/>
    <col min="15818" max="15818" width="12.42578125" style="2" customWidth="1"/>
    <col min="15819" max="15819" width="8.28515625" style="2" customWidth="1"/>
    <col min="15820" max="16066" width="11.42578125" style="2"/>
    <col min="16067" max="16067" width="38.85546875" style="2" customWidth="1"/>
    <col min="16068" max="16068" width="9.5703125" style="2" customWidth="1"/>
    <col min="16069" max="16070" width="12.140625" style="2" customWidth="1"/>
    <col min="16071" max="16071" width="10.140625" style="2" customWidth="1"/>
    <col min="16072" max="16072" width="14" style="2" customWidth="1"/>
    <col min="16073" max="16073" width="12" style="2" customWidth="1"/>
    <col min="16074" max="16074" width="12.42578125" style="2" customWidth="1"/>
    <col min="16075" max="16075" width="8.28515625" style="2" customWidth="1"/>
    <col min="16076" max="16384" width="11.42578125" style="2"/>
  </cols>
  <sheetData>
    <row r="1" spans="1:17" ht="17.100000000000001" customHeight="1" x14ac:dyDescent="0.2">
      <c r="A1" s="36" t="s">
        <v>35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7" ht="17.100000000000001" customHeight="1" x14ac:dyDescent="0.2">
      <c r="A2" s="36" t="s">
        <v>36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7" ht="17.100000000000001" customHeight="1" x14ac:dyDescent="0.2">
      <c r="A3" s="36" t="s">
        <v>39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7" ht="12" customHeight="1" x14ac:dyDescent="0.2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5" spans="1:17" s="3" customFormat="1" ht="30.6" customHeight="1" x14ac:dyDescent="0.2">
      <c r="A5" s="37" t="s">
        <v>10</v>
      </c>
      <c r="B5" s="37"/>
      <c r="C5" s="38"/>
      <c r="D5" s="46" t="s">
        <v>22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7" s="3" customFormat="1" ht="30.6" customHeight="1" x14ac:dyDescent="0.2">
      <c r="A6" s="39"/>
      <c r="B6" s="39"/>
      <c r="C6" s="40"/>
      <c r="D6" s="44" t="s">
        <v>0</v>
      </c>
      <c r="E6" s="48" t="s">
        <v>34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7" s="3" customFormat="1" ht="80.099999999999994" customHeight="1" x14ac:dyDescent="0.2">
      <c r="A7" s="41"/>
      <c r="B7" s="41"/>
      <c r="C7" s="42"/>
      <c r="D7" s="45"/>
      <c r="E7" s="9" t="s">
        <v>23</v>
      </c>
      <c r="F7" s="9" t="s">
        <v>24</v>
      </c>
      <c r="G7" s="9" t="s">
        <v>25</v>
      </c>
      <c r="H7" s="9" t="s">
        <v>26</v>
      </c>
      <c r="I7" s="9" t="s">
        <v>27</v>
      </c>
      <c r="J7" s="9" t="s">
        <v>28</v>
      </c>
      <c r="K7" s="9" t="s">
        <v>29</v>
      </c>
      <c r="L7" s="12" t="s">
        <v>30</v>
      </c>
      <c r="M7" s="26" t="s">
        <v>31</v>
      </c>
      <c r="N7" s="26" t="s">
        <v>32</v>
      </c>
      <c r="O7" s="26" t="s">
        <v>33</v>
      </c>
      <c r="P7" s="30" t="s">
        <v>38</v>
      </c>
    </row>
    <row r="8" spans="1:17" s="3" customFormat="1" ht="12.2" customHeight="1" x14ac:dyDescent="0.2">
      <c r="A8" s="16"/>
      <c r="B8" s="16"/>
      <c r="C8" s="16"/>
      <c r="D8" s="17"/>
      <c r="E8" s="18"/>
      <c r="F8" s="18"/>
      <c r="G8" s="18"/>
      <c r="H8" s="18"/>
      <c r="I8" s="18"/>
      <c r="J8" s="19"/>
      <c r="K8" s="19"/>
      <c r="L8" s="19"/>
      <c r="M8" s="19"/>
      <c r="N8" s="19"/>
      <c r="P8" s="31"/>
    </row>
    <row r="9" spans="1:17" s="5" customFormat="1" ht="24.95" customHeight="1" x14ac:dyDescent="0.2">
      <c r="A9" s="43" t="s">
        <v>13</v>
      </c>
      <c r="B9" s="43"/>
      <c r="C9" s="43"/>
      <c r="D9" s="21">
        <f t="shared" ref="D9:N9" si="0">SUM(D10,D19,D26,D28,D33)</f>
        <v>439</v>
      </c>
      <c r="E9" s="21">
        <f t="shared" si="0"/>
        <v>16</v>
      </c>
      <c r="F9" s="21">
        <f t="shared" si="0"/>
        <v>49</v>
      </c>
      <c r="G9" s="21">
        <f t="shared" si="0"/>
        <v>37</v>
      </c>
      <c r="H9" s="21">
        <f t="shared" si="0"/>
        <v>59</v>
      </c>
      <c r="I9" s="21">
        <f t="shared" si="0"/>
        <v>8</v>
      </c>
      <c r="J9" s="21">
        <f t="shared" si="0"/>
        <v>15</v>
      </c>
      <c r="K9" s="21">
        <f t="shared" si="0"/>
        <v>19</v>
      </c>
      <c r="L9" s="21">
        <f t="shared" si="0"/>
        <v>105</v>
      </c>
      <c r="M9" s="21">
        <f t="shared" si="0"/>
        <v>89</v>
      </c>
      <c r="N9" s="21">
        <f t="shared" si="0"/>
        <v>39</v>
      </c>
      <c r="O9" s="22">
        <f t="shared" ref="O9:P9" si="1">SUM(O10,O19,O26,O28,O33)</f>
        <v>1</v>
      </c>
      <c r="P9" s="22">
        <f t="shared" si="1"/>
        <v>2</v>
      </c>
      <c r="Q9" s="33"/>
    </row>
    <row r="10" spans="1:17" s="5" customFormat="1" ht="21" customHeight="1" x14ac:dyDescent="0.2">
      <c r="A10" s="5" t="s">
        <v>2</v>
      </c>
      <c r="C10" s="4"/>
      <c r="D10" s="21">
        <f>SUM(D11,D16,D17,D18)</f>
        <v>336</v>
      </c>
      <c r="E10" s="21">
        <f>SUM(E11,E16,E17,E18)</f>
        <v>12</v>
      </c>
      <c r="F10" s="21">
        <f t="shared" ref="F10:N10" si="2">SUM(F11,F16,F17,F18)</f>
        <v>39</v>
      </c>
      <c r="G10" s="21">
        <f t="shared" si="2"/>
        <v>23</v>
      </c>
      <c r="H10" s="21">
        <f t="shared" si="2"/>
        <v>48</v>
      </c>
      <c r="I10" s="21">
        <f t="shared" si="2"/>
        <v>7</v>
      </c>
      <c r="J10" s="21">
        <f t="shared" si="2"/>
        <v>14</v>
      </c>
      <c r="K10" s="21">
        <f t="shared" si="2"/>
        <v>15</v>
      </c>
      <c r="L10" s="21">
        <f t="shared" si="2"/>
        <v>72</v>
      </c>
      <c r="M10" s="21">
        <f t="shared" si="2"/>
        <v>73</v>
      </c>
      <c r="N10" s="21">
        <f t="shared" si="2"/>
        <v>30</v>
      </c>
      <c r="O10" s="22">
        <f t="shared" ref="O10" si="3">SUM(O11,O16,O17,O18)</f>
        <v>1</v>
      </c>
      <c r="P10" s="22">
        <f t="shared" ref="P10" si="4">SUM(P11,P16,P17,P18)</f>
        <v>2</v>
      </c>
      <c r="Q10" s="33"/>
    </row>
    <row r="11" spans="1:17" s="5" customFormat="1" ht="21" customHeight="1" x14ac:dyDescent="0.2">
      <c r="B11" s="5" t="s">
        <v>14</v>
      </c>
      <c r="C11" s="4"/>
      <c r="D11" s="21">
        <f>SUM(E11:P11)</f>
        <v>271</v>
      </c>
      <c r="E11" s="21">
        <f>SUM(E12:E15)</f>
        <v>8</v>
      </c>
      <c r="F11" s="21">
        <f t="shared" ref="F11:P11" si="5">SUM(F12:F15)</f>
        <v>31</v>
      </c>
      <c r="G11" s="21">
        <f t="shared" si="5"/>
        <v>20</v>
      </c>
      <c r="H11" s="21">
        <f t="shared" si="5"/>
        <v>34</v>
      </c>
      <c r="I11" s="21">
        <f t="shared" si="5"/>
        <v>7</v>
      </c>
      <c r="J11" s="21">
        <f t="shared" si="5"/>
        <v>12</v>
      </c>
      <c r="K11" s="21">
        <f t="shared" si="5"/>
        <v>11</v>
      </c>
      <c r="L11" s="21">
        <f t="shared" si="5"/>
        <v>62</v>
      </c>
      <c r="M11" s="21">
        <f t="shared" si="5"/>
        <v>57</v>
      </c>
      <c r="N11" s="21">
        <f t="shared" si="5"/>
        <v>26</v>
      </c>
      <c r="O11" s="22">
        <f t="shared" si="5"/>
        <v>1</v>
      </c>
      <c r="P11" s="22">
        <f t="shared" si="5"/>
        <v>2</v>
      </c>
      <c r="Q11" s="33"/>
    </row>
    <row r="12" spans="1:17" s="5" customFormat="1" ht="18" customHeight="1" x14ac:dyDescent="0.2">
      <c r="C12" s="4" t="s">
        <v>15</v>
      </c>
      <c r="D12" s="21">
        <f t="shared" ref="D12:D18" si="6">SUM(E12:O12)</f>
        <v>76</v>
      </c>
      <c r="E12" s="24">
        <v>1</v>
      </c>
      <c r="F12" s="24">
        <v>10</v>
      </c>
      <c r="G12" s="24">
        <v>8</v>
      </c>
      <c r="H12" s="24">
        <v>8</v>
      </c>
      <c r="I12" s="24">
        <v>1</v>
      </c>
      <c r="J12" s="24" t="s">
        <v>1</v>
      </c>
      <c r="K12" s="24">
        <v>4</v>
      </c>
      <c r="L12" s="24">
        <v>19</v>
      </c>
      <c r="M12" s="34">
        <v>15</v>
      </c>
      <c r="N12" s="34">
        <v>10</v>
      </c>
      <c r="O12" s="25" t="s">
        <v>1</v>
      </c>
      <c r="P12" s="25" t="s">
        <v>1</v>
      </c>
      <c r="Q12" s="33"/>
    </row>
    <row r="13" spans="1:17" s="5" customFormat="1" ht="18" customHeight="1" x14ac:dyDescent="0.2">
      <c r="C13" s="4" t="s">
        <v>16</v>
      </c>
      <c r="D13" s="21">
        <f t="shared" si="6"/>
        <v>125</v>
      </c>
      <c r="E13" s="24">
        <v>2</v>
      </c>
      <c r="F13" s="24">
        <v>15</v>
      </c>
      <c r="G13" s="24">
        <v>8</v>
      </c>
      <c r="H13" s="24">
        <v>14</v>
      </c>
      <c r="I13" s="24">
        <v>3</v>
      </c>
      <c r="J13" s="24">
        <v>8</v>
      </c>
      <c r="K13" s="24">
        <v>3</v>
      </c>
      <c r="L13" s="24">
        <v>30</v>
      </c>
      <c r="M13" s="34">
        <v>31</v>
      </c>
      <c r="N13" s="34">
        <v>11</v>
      </c>
      <c r="O13" s="33" t="s">
        <v>1</v>
      </c>
      <c r="P13" s="25" t="s">
        <v>1</v>
      </c>
      <c r="Q13" s="33"/>
    </row>
    <row r="14" spans="1:17" s="5" customFormat="1" ht="18" customHeight="1" x14ac:dyDescent="0.2">
      <c r="C14" s="4" t="s">
        <v>17</v>
      </c>
      <c r="D14" s="21">
        <f>SUM(E14:P14)</f>
        <v>69</v>
      </c>
      <c r="E14" s="24">
        <v>5</v>
      </c>
      <c r="F14" s="24">
        <v>5</v>
      </c>
      <c r="G14" s="24">
        <v>4</v>
      </c>
      <c r="H14" s="24">
        <v>12</v>
      </c>
      <c r="I14" s="24">
        <v>3</v>
      </c>
      <c r="J14" s="24">
        <v>4</v>
      </c>
      <c r="K14" s="24">
        <v>4</v>
      </c>
      <c r="L14" s="24">
        <v>13</v>
      </c>
      <c r="M14" s="34">
        <v>11</v>
      </c>
      <c r="N14" s="34">
        <v>5</v>
      </c>
      <c r="O14" s="33">
        <v>1</v>
      </c>
      <c r="P14" s="25">
        <v>2</v>
      </c>
      <c r="Q14" s="33"/>
    </row>
    <row r="15" spans="1:17" s="5" customFormat="1" ht="18" customHeight="1" x14ac:dyDescent="0.2">
      <c r="C15" s="8" t="s">
        <v>5</v>
      </c>
      <c r="D15" s="21">
        <f t="shared" si="6"/>
        <v>1</v>
      </c>
      <c r="E15" s="24" t="s">
        <v>1</v>
      </c>
      <c r="F15" s="24">
        <v>1</v>
      </c>
      <c r="G15" s="24" t="s">
        <v>1</v>
      </c>
      <c r="H15" s="24" t="s">
        <v>1</v>
      </c>
      <c r="I15" s="24" t="s">
        <v>1</v>
      </c>
      <c r="J15" s="24" t="s">
        <v>1</v>
      </c>
      <c r="K15" s="24" t="s">
        <v>1</v>
      </c>
      <c r="L15" s="24" t="s">
        <v>1</v>
      </c>
      <c r="M15" s="24" t="s">
        <v>1</v>
      </c>
      <c r="N15" s="24" t="s">
        <v>1</v>
      </c>
      <c r="O15" s="25" t="s">
        <v>1</v>
      </c>
      <c r="P15" s="25" t="s">
        <v>1</v>
      </c>
      <c r="Q15" s="33"/>
    </row>
    <row r="16" spans="1:17" s="5" customFormat="1" ht="21" customHeight="1" x14ac:dyDescent="0.2">
      <c r="B16" s="5" t="s">
        <v>18</v>
      </c>
      <c r="C16" s="4"/>
      <c r="D16" s="21">
        <f t="shared" si="6"/>
        <v>4</v>
      </c>
      <c r="E16" s="24" t="s">
        <v>1</v>
      </c>
      <c r="F16" s="24" t="s">
        <v>1</v>
      </c>
      <c r="G16" s="24">
        <v>1</v>
      </c>
      <c r="H16" s="24" t="s">
        <v>1</v>
      </c>
      <c r="I16" s="24" t="s">
        <v>1</v>
      </c>
      <c r="J16" s="24" t="s">
        <v>1</v>
      </c>
      <c r="K16" s="24">
        <v>1</v>
      </c>
      <c r="L16" s="24">
        <v>2</v>
      </c>
      <c r="M16" s="34" t="s">
        <v>1</v>
      </c>
      <c r="N16" s="24" t="s">
        <v>1</v>
      </c>
      <c r="O16" s="25" t="s">
        <v>1</v>
      </c>
      <c r="P16" s="25" t="s">
        <v>1</v>
      </c>
      <c r="Q16" s="33"/>
    </row>
    <row r="17" spans="1:17" s="5" customFormat="1" ht="21" customHeight="1" x14ac:dyDescent="0.2">
      <c r="B17" s="5" t="s">
        <v>11</v>
      </c>
      <c r="C17" s="4"/>
      <c r="D17" s="21">
        <f t="shared" si="6"/>
        <v>24</v>
      </c>
      <c r="E17" s="24">
        <v>3</v>
      </c>
      <c r="F17" s="24">
        <v>5</v>
      </c>
      <c r="G17" s="24">
        <v>1</v>
      </c>
      <c r="H17" s="24">
        <v>5</v>
      </c>
      <c r="I17" s="24" t="s">
        <v>1</v>
      </c>
      <c r="J17" s="24">
        <v>1</v>
      </c>
      <c r="K17" s="24" t="s">
        <v>1</v>
      </c>
      <c r="L17" s="24">
        <v>3</v>
      </c>
      <c r="M17" s="34">
        <v>4</v>
      </c>
      <c r="N17" s="24">
        <v>2</v>
      </c>
      <c r="O17" s="25" t="s">
        <v>1</v>
      </c>
      <c r="P17" s="25" t="s">
        <v>1</v>
      </c>
      <c r="Q17" s="33"/>
    </row>
    <row r="18" spans="1:17" s="5" customFormat="1" ht="21" customHeight="1" x14ac:dyDescent="0.2">
      <c r="B18" s="5" t="s">
        <v>3</v>
      </c>
      <c r="C18" s="7"/>
      <c r="D18" s="21">
        <f t="shared" si="6"/>
        <v>37</v>
      </c>
      <c r="E18" s="24">
        <v>1</v>
      </c>
      <c r="F18" s="24">
        <v>3</v>
      </c>
      <c r="G18" s="24">
        <v>1</v>
      </c>
      <c r="H18" s="24">
        <v>9</v>
      </c>
      <c r="I18" s="24" t="s">
        <v>1</v>
      </c>
      <c r="J18" s="24">
        <v>1</v>
      </c>
      <c r="K18" s="24">
        <v>3</v>
      </c>
      <c r="L18" s="24">
        <v>5</v>
      </c>
      <c r="M18" s="34">
        <v>12</v>
      </c>
      <c r="N18" s="34">
        <v>2</v>
      </c>
      <c r="O18" s="25" t="s">
        <v>1</v>
      </c>
      <c r="P18" s="25" t="s">
        <v>1</v>
      </c>
      <c r="Q18" s="33"/>
    </row>
    <row r="19" spans="1:17" s="5" customFormat="1" ht="21" customHeight="1" x14ac:dyDescent="0.2">
      <c r="A19" s="8" t="s">
        <v>4</v>
      </c>
      <c r="B19" s="8"/>
      <c r="C19" s="8"/>
      <c r="D19" s="21">
        <f>SUM(D20,D23)</f>
        <v>64</v>
      </c>
      <c r="E19" s="21">
        <f t="shared" ref="E19:O19" si="7">SUM(E20,E23)</f>
        <v>3</v>
      </c>
      <c r="F19" s="21">
        <f t="shared" si="7"/>
        <v>8</v>
      </c>
      <c r="G19" s="21">
        <f t="shared" si="7"/>
        <v>8</v>
      </c>
      <c r="H19" s="21">
        <f t="shared" si="7"/>
        <v>8</v>
      </c>
      <c r="I19" s="21">
        <f t="shared" si="7"/>
        <v>1</v>
      </c>
      <c r="J19" s="21">
        <f t="shared" si="7"/>
        <v>0</v>
      </c>
      <c r="K19" s="21">
        <f t="shared" si="7"/>
        <v>4</v>
      </c>
      <c r="L19" s="21">
        <f t="shared" si="7"/>
        <v>14</v>
      </c>
      <c r="M19" s="21">
        <f t="shared" si="7"/>
        <v>14</v>
      </c>
      <c r="N19" s="21">
        <f t="shared" si="7"/>
        <v>4</v>
      </c>
      <c r="O19" s="23">
        <f t="shared" si="7"/>
        <v>0</v>
      </c>
      <c r="P19" s="25" t="s">
        <v>1</v>
      </c>
      <c r="Q19" s="33"/>
    </row>
    <row r="20" spans="1:17" s="5" customFormat="1" ht="21" customHeight="1" x14ac:dyDescent="0.2">
      <c r="A20" s="8"/>
      <c r="B20" s="8" t="s">
        <v>14</v>
      </c>
      <c r="C20" s="8"/>
      <c r="D20" s="21">
        <f t="shared" ref="D20:D25" si="8">SUM(E20:O20)</f>
        <v>31</v>
      </c>
      <c r="E20" s="21">
        <f>SUM(E21:E22)</f>
        <v>2</v>
      </c>
      <c r="F20" s="21">
        <f t="shared" ref="F20:O20" si="9">SUM(F21:F22)</f>
        <v>6</v>
      </c>
      <c r="G20" s="21">
        <f t="shared" si="9"/>
        <v>7</v>
      </c>
      <c r="H20" s="21">
        <f t="shared" si="9"/>
        <v>4</v>
      </c>
      <c r="I20" s="21">
        <f t="shared" si="9"/>
        <v>0</v>
      </c>
      <c r="J20" s="21">
        <f t="shared" si="9"/>
        <v>0</v>
      </c>
      <c r="K20" s="21">
        <f t="shared" si="9"/>
        <v>2</v>
      </c>
      <c r="L20" s="21">
        <f t="shared" si="9"/>
        <v>3</v>
      </c>
      <c r="M20" s="21">
        <f t="shared" si="9"/>
        <v>6</v>
      </c>
      <c r="N20" s="21">
        <f t="shared" si="9"/>
        <v>1</v>
      </c>
      <c r="O20" s="23">
        <f t="shared" si="9"/>
        <v>0</v>
      </c>
      <c r="P20" s="25" t="s">
        <v>1</v>
      </c>
      <c r="Q20" s="33"/>
    </row>
    <row r="21" spans="1:17" s="5" customFormat="1" ht="18" customHeight="1" x14ac:dyDescent="0.2">
      <c r="A21" s="8"/>
      <c r="B21" s="8"/>
      <c r="C21" s="8" t="s">
        <v>5</v>
      </c>
      <c r="D21" s="21">
        <f t="shared" si="8"/>
        <v>21</v>
      </c>
      <c r="E21" s="24">
        <v>2</v>
      </c>
      <c r="F21" s="24">
        <v>4</v>
      </c>
      <c r="G21" s="24">
        <v>7</v>
      </c>
      <c r="H21" s="24">
        <v>3</v>
      </c>
      <c r="I21" s="24" t="s">
        <v>1</v>
      </c>
      <c r="J21" s="24" t="s">
        <v>1</v>
      </c>
      <c r="K21" s="24">
        <v>1</v>
      </c>
      <c r="L21" s="24">
        <v>2</v>
      </c>
      <c r="M21" s="34">
        <v>2</v>
      </c>
      <c r="N21" s="24" t="s">
        <v>1</v>
      </c>
      <c r="O21" s="25" t="s">
        <v>1</v>
      </c>
      <c r="P21" s="25" t="s">
        <v>1</v>
      </c>
      <c r="Q21" s="33"/>
    </row>
    <row r="22" spans="1:17" s="5" customFormat="1" ht="18" customHeight="1" x14ac:dyDescent="0.2">
      <c r="A22" s="8"/>
      <c r="B22" s="8"/>
      <c r="C22" s="8" t="s">
        <v>6</v>
      </c>
      <c r="D22" s="21">
        <f t="shared" si="8"/>
        <v>10</v>
      </c>
      <c r="E22" s="24" t="s">
        <v>1</v>
      </c>
      <c r="F22" s="24">
        <v>2</v>
      </c>
      <c r="G22" s="24" t="s">
        <v>1</v>
      </c>
      <c r="H22" s="24">
        <v>1</v>
      </c>
      <c r="I22" s="24" t="s">
        <v>1</v>
      </c>
      <c r="J22" s="24" t="s">
        <v>1</v>
      </c>
      <c r="K22" s="24">
        <v>1</v>
      </c>
      <c r="L22" s="24">
        <v>1</v>
      </c>
      <c r="M22" s="34">
        <v>4</v>
      </c>
      <c r="N22" s="24">
        <v>1</v>
      </c>
      <c r="O22" s="25" t="s">
        <v>1</v>
      </c>
      <c r="P22" s="25" t="s">
        <v>1</v>
      </c>
      <c r="Q22" s="33"/>
    </row>
    <row r="23" spans="1:17" s="5" customFormat="1" ht="18.95" customHeight="1" x14ac:dyDescent="0.2">
      <c r="B23" s="5" t="s">
        <v>19</v>
      </c>
      <c r="C23" s="4"/>
      <c r="D23" s="21">
        <f t="shared" si="8"/>
        <v>33</v>
      </c>
      <c r="E23" s="21">
        <f t="shared" ref="E23:O23" si="10">SUM(E24:E25)</f>
        <v>1</v>
      </c>
      <c r="F23" s="21">
        <f>SUM(F24:F25)</f>
        <v>2</v>
      </c>
      <c r="G23" s="21">
        <f t="shared" si="10"/>
        <v>1</v>
      </c>
      <c r="H23" s="21">
        <f t="shared" si="10"/>
        <v>4</v>
      </c>
      <c r="I23" s="21">
        <f t="shared" si="10"/>
        <v>1</v>
      </c>
      <c r="J23" s="21">
        <f t="shared" si="10"/>
        <v>0</v>
      </c>
      <c r="K23" s="21">
        <f t="shared" si="10"/>
        <v>2</v>
      </c>
      <c r="L23" s="21">
        <f t="shared" si="10"/>
        <v>11</v>
      </c>
      <c r="M23" s="21">
        <f t="shared" si="10"/>
        <v>8</v>
      </c>
      <c r="N23" s="21">
        <f t="shared" si="10"/>
        <v>3</v>
      </c>
      <c r="O23" s="23">
        <f t="shared" si="10"/>
        <v>0</v>
      </c>
      <c r="P23" s="25" t="s">
        <v>1</v>
      </c>
      <c r="Q23" s="33"/>
    </row>
    <row r="24" spans="1:17" s="5" customFormat="1" ht="18" customHeight="1" x14ac:dyDescent="0.2">
      <c r="C24" s="4" t="s">
        <v>7</v>
      </c>
      <c r="D24" s="21">
        <f t="shared" si="8"/>
        <v>16</v>
      </c>
      <c r="E24" s="24">
        <v>1</v>
      </c>
      <c r="F24" s="24">
        <v>1</v>
      </c>
      <c r="G24" s="24" t="s">
        <v>1</v>
      </c>
      <c r="H24" s="24">
        <v>3</v>
      </c>
      <c r="I24" s="24" t="s">
        <v>1</v>
      </c>
      <c r="J24" s="24" t="s">
        <v>1</v>
      </c>
      <c r="K24" s="24">
        <v>1</v>
      </c>
      <c r="L24" s="24">
        <v>3</v>
      </c>
      <c r="M24" s="34">
        <v>6</v>
      </c>
      <c r="N24" s="34">
        <v>1</v>
      </c>
      <c r="O24" s="25" t="s">
        <v>1</v>
      </c>
      <c r="P24" s="25" t="s">
        <v>1</v>
      </c>
      <c r="Q24" s="33"/>
    </row>
    <row r="25" spans="1:17" s="5" customFormat="1" ht="18" customHeight="1" x14ac:dyDescent="0.2">
      <c r="C25" s="4" t="s">
        <v>8</v>
      </c>
      <c r="D25" s="21">
        <f t="shared" si="8"/>
        <v>17</v>
      </c>
      <c r="E25" s="24" t="s">
        <v>1</v>
      </c>
      <c r="F25" s="24">
        <v>1</v>
      </c>
      <c r="G25" s="24">
        <v>1</v>
      </c>
      <c r="H25" s="24">
        <v>1</v>
      </c>
      <c r="I25" s="24">
        <v>1</v>
      </c>
      <c r="J25" s="24" t="s">
        <v>1</v>
      </c>
      <c r="K25" s="24">
        <v>1</v>
      </c>
      <c r="L25" s="24">
        <v>8</v>
      </c>
      <c r="M25" s="34">
        <v>2</v>
      </c>
      <c r="N25" s="34">
        <v>2</v>
      </c>
      <c r="O25" s="25" t="s">
        <v>1</v>
      </c>
      <c r="P25" s="25" t="s">
        <v>1</v>
      </c>
      <c r="Q25" s="33"/>
    </row>
    <row r="26" spans="1:17" s="5" customFormat="1" ht="21" customHeight="1" x14ac:dyDescent="0.2">
      <c r="A26" s="5" t="s">
        <v>37</v>
      </c>
      <c r="C26" s="4"/>
      <c r="D26" s="21">
        <f>SUM(E26:O26)</f>
        <v>30</v>
      </c>
      <c r="E26" s="24" t="s">
        <v>1</v>
      </c>
      <c r="F26" s="24">
        <v>1</v>
      </c>
      <c r="G26" s="24">
        <v>5</v>
      </c>
      <c r="H26" s="24">
        <v>2</v>
      </c>
      <c r="I26" s="24" t="s">
        <v>1</v>
      </c>
      <c r="J26" s="24">
        <v>1</v>
      </c>
      <c r="K26" s="24" t="s">
        <v>1</v>
      </c>
      <c r="L26" s="24">
        <v>16</v>
      </c>
      <c r="M26" s="24">
        <v>2</v>
      </c>
      <c r="N26" s="24">
        <v>3</v>
      </c>
      <c r="O26" s="29" t="s">
        <v>1</v>
      </c>
      <c r="P26" s="25" t="s">
        <v>1</v>
      </c>
      <c r="Q26" s="33"/>
    </row>
    <row r="27" spans="1:17" s="5" customFormat="1" ht="21" customHeight="1" x14ac:dyDescent="0.2">
      <c r="A27" s="8" t="s">
        <v>9</v>
      </c>
      <c r="B27" s="8"/>
      <c r="C27" s="8"/>
      <c r="D27" s="21"/>
      <c r="E27" s="21" t="s">
        <v>1</v>
      </c>
      <c r="F27" s="21" t="s">
        <v>1</v>
      </c>
      <c r="G27" s="21" t="s">
        <v>1</v>
      </c>
      <c r="H27" s="21" t="s">
        <v>1</v>
      </c>
      <c r="I27" s="21" t="s">
        <v>1</v>
      </c>
      <c r="J27" s="21" t="s">
        <v>1</v>
      </c>
      <c r="K27" s="21" t="s">
        <v>1</v>
      </c>
      <c r="L27" s="21" t="s">
        <v>1</v>
      </c>
      <c r="M27" s="34" t="s">
        <v>1</v>
      </c>
      <c r="N27" s="34" t="s">
        <v>1</v>
      </c>
      <c r="O27" s="33" t="s">
        <v>1</v>
      </c>
      <c r="P27" s="25" t="s">
        <v>1</v>
      </c>
      <c r="Q27" s="33"/>
    </row>
    <row r="28" spans="1:17" s="5" customFormat="1" ht="13.9" customHeight="1" x14ac:dyDescent="0.2">
      <c r="A28" s="8" t="s">
        <v>40</v>
      </c>
      <c r="B28" s="8"/>
      <c r="C28" s="8"/>
      <c r="D28" s="21">
        <f>SUM(D30:D32)</f>
        <v>6</v>
      </c>
      <c r="E28" s="21">
        <f t="shared" ref="E28:P28" si="11">SUM(E30:E32)</f>
        <v>1</v>
      </c>
      <c r="F28" s="21">
        <f t="shared" si="11"/>
        <v>1</v>
      </c>
      <c r="G28" s="21">
        <f t="shared" si="11"/>
        <v>0</v>
      </c>
      <c r="H28" s="21">
        <f t="shared" si="11"/>
        <v>0</v>
      </c>
      <c r="I28" s="21">
        <f t="shared" si="11"/>
        <v>0</v>
      </c>
      <c r="J28" s="21">
        <f t="shared" si="11"/>
        <v>0</v>
      </c>
      <c r="K28" s="21">
        <f t="shared" si="11"/>
        <v>0</v>
      </c>
      <c r="L28" s="21">
        <f t="shared" si="11"/>
        <v>3</v>
      </c>
      <c r="M28" s="21">
        <f t="shared" si="11"/>
        <v>0</v>
      </c>
      <c r="N28" s="21">
        <f t="shared" si="11"/>
        <v>1</v>
      </c>
      <c r="O28" s="21">
        <f t="shared" si="11"/>
        <v>0</v>
      </c>
      <c r="P28" s="22">
        <f t="shared" si="11"/>
        <v>0</v>
      </c>
      <c r="Q28" s="35"/>
    </row>
    <row r="29" spans="1:17" s="5" customFormat="1" ht="21" customHeight="1" x14ac:dyDescent="0.2">
      <c r="A29" s="8"/>
      <c r="B29" s="8" t="s">
        <v>14</v>
      </c>
      <c r="C29" s="8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2"/>
      <c r="P29" s="25"/>
      <c r="Q29" s="33"/>
    </row>
    <row r="30" spans="1:17" s="5" customFormat="1" ht="18" customHeight="1" x14ac:dyDescent="0.2">
      <c r="A30" s="8"/>
      <c r="B30" s="8"/>
      <c r="C30" s="4" t="s">
        <v>17</v>
      </c>
      <c r="D30" s="21">
        <f t="shared" ref="D30:D31" si="12">SUM(E30:O30)</f>
        <v>2</v>
      </c>
      <c r="E30" s="24">
        <v>1</v>
      </c>
      <c r="F30" s="24" t="s">
        <v>1</v>
      </c>
      <c r="G30" s="24" t="s">
        <v>1</v>
      </c>
      <c r="H30" s="24" t="s">
        <v>1</v>
      </c>
      <c r="I30" s="24" t="s">
        <v>1</v>
      </c>
      <c r="J30" s="24" t="s">
        <v>1</v>
      </c>
      <c r="K30" s="24" t="s">
        <v>1</v>
      </c>
      <c r="L30" s="24" t="s">
        <v>1</v>
      </c>
      <c r="M30" s="24" t="s">
        <v>1</v>
      </c>
      <c r="N30" s="24">
        <v>1</v>
      </c>
      <c r="O30" s="29" t="s">
        <v>1</v>
      </c>
      <c r="P30" s="25" t="s">
        <v>1</v>
      </c>
      <c r="Q30" s="33"/>
    </row>
    <row r="31" spans="1:17" s="5" customFormat="1" ht="18" customHeight="1" x14ac:dyDescent="0.2">
      <c r="A31" s="8"/>
      <c r="B31" s="8"/>
      <c r="C31" s="8" t="s">
        <v>5</v>
      </c>
      <c r="D31" s="21">
        <f t="shared" si="12"/>
        <v>1</v>
      </c>
      <c r="E31" s="24" t="s">
        <v>1</v>
      </c>
      <c r="F31" s="24">
        <v>1</v>
      </c>
      <c r="G31" s="24" t="s">
        <v>1</v>
      </c>
      <c r="H31" s="24" t="s">
        <v>1</v>
      </c>
      <c r="I31" s="24" t="s">
        <v>1</v>
      </c>
      <c r="J31" s="24" t="s">
        <v>1</v>
      </c>
      <c r="K31" s="24" t="s">
        <v>1</v>
      </c>
      <c r="L31" s="24" t="s">
        <v>1</v>
      </c>
      <c r="M31" s="24" t="s">
        <v>1</v>
      </c>
      <c r="N31" s="24" t="s">
        <v>1</v>
      </c>
      <c r="O31" s="29" t="s">
        <v>1</v>
      </c>
      <c r="P31" s="25" t="s">
        <v>1</v>
      </c>
      <c r="Q31" s="33"/>
    </row>
    <row r="32" spans="1:17" s="1" customFormat="1" ht="18" customHeight="1" x14ac:dyDescent="0.2">
      <c r="C32" s="1" t="s">
        <v>6</v>
      </c>
      <c r="D32" s="21">
        <f t="shared" ref="D32:D33" si="13">SUM(E32:O32)</f>
        <v>3</v>
      </c>
      <c r="E32" s="24" t="s">
        <v>1</v>
      </c>
      <c r="F32" s="24" t="s">
        <v>1</v>
      </c>
      <c r="G32" s="24" t="s">
        <v>1</v>
      </c>
      <c r="H32" s="24" t="s">
        <v>1</v>
      </c>
      <c r="I32" s="24" t="s">
        <v>1</v>
      </c>
      <c r="J32" s="24" t="s">
        <v>1</v>
      </c>
      <c r="K32" s="24" t="s">
        <v>1</v>
      </c>
      <c r="L32" s="24">
        <v>3</v>
      </c>
      <c r="M32" s="24" t="s">
        <v>1</v>
      </c>
      <c r="N32" s="24" t="s">
        <v>1</v>
      </c>
      <c r="O32" s="25" t="s">
        <v>1</v>
      </c>
      <c r="P32" s="25" t="s">
        <v>1</v>
      </c>
      <c r="Q32" s="35"/>
    </row>
    <row r="33" spans="1:17" s="1" customFormat="1" ht="21" customHeight="1" x14ac:dyDescent="0.2">
      <c r="A33" s="5" t="s">
        <v>20</v>
      </c>
      <c r="B33" s="8"/>
      <c r="C33" s="8"/>
      <c r="D33" s="21">
        <f t="shared" si="13"/>
        <v>3</v>
      </c>
      <c r="E33" s="24" t="s">
        <v>1</v>
      </c>
      <c r="F33" s="24" t="s">
        <v>1</v>
      </c>
      <c r="G33" s="24">
        <v>1</v>
      </c>
      <c r="H33" s="24">
        <v>1</v>
      </c>
      <c r="I33" s="24" t="s">
        <v>1</v>
      </c>
      <c r="J33" s="24" t="s">
        <v>1</v>
      </c>
      <c r="K33" s="24" t="s">
        <v>1</v>
      </c>
      <c r="L33" s="24" t="s">
        <v>1</v>
      </c>
      <c r="M33" s="24" t="s">
        <v>1</v>
      </c>
      <c r="N33" s="24">
        <v>1</v>
      </c>
      <c r="O33" s="25" t="s">
        <v>1</v>
      </c>
      <c r="P33" s="25" t="s">
        <v>1</v>
      </c>
      <c r="Q33" s="35"/>
    </row>
    <row r="34" spans="1:17" ht="8.25" customHeight="1" x14ac:dyDescent="0.2">
      <c r="A34" s="13"/>
      <c r="B34" s="13"/>
      <c r="C34" s="13"/>
      <c r="D34" s="1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3"/>
      <c r="P34" s="32"/>
    </row>
    <row r="35" spans="1:17" ht="9" customHeight="1" x14ac:dyDescent="0.2">
      <c r="A35" s="1"/>
      <c r="B35" s="1"/>
      <c r="C35" s="1"/>
      <c r="D35" s="6"/>
      <c r="E35" s="1"/>
      <c r="F35" s="1"/>
      <c r="G35" s="1"/>
      <c r="H35" s="1"/>
      <c r="I35" s="1"/>
      <c r="J35" s="1"/>
      <c r="K35" s="1"/>
    </row>
    <row r="36" spans="1:17" ht="15" customHeight="1" x14ac:dyDescent="0.2">
      <c r="A36" s="20" t="s">
        <v>21</v>
      </c>
      <c r="B36" s="7"/>
      <c r="C36" s="7"/>
      <c r="D36" s="7"/>
      <c r="E36" s="10"/>
      <c r="F36" s="10"/>
      <c r="G36" s="7"/>
    </row>
    <row r="37" spans="1:17" ht="15" customHeight="1" x14ac:dyDescent="0.2">
      <c r="A37" s="7" t="s">
        <v>12</v>
      </c>
      <c r="B37" s="7"/>
      <c r="C37" s="7"/>
      <c r="D37" s="11"/>
      <c r="E37" s="10"/>
      <c r="F37" s="10"/>
      <c r="G37" s="7"/>
    </row>
    <row r="38" spans="1:17" ht="20.25" customHeight="1" x14ac:dyDescent="0.2">
      <c r="A38" s="7"/>
      <c r="B38" s="7"/>
      <c r="C38" s="7"/>
      <c r="D38" s="11"/>
      <c r="E38" s="10"/>
      <c r="F38" s="10"/>
      <c r="G38" s="7"/>
    </row>
  </sheetData>
  <mergeCells count="8">
    <mergeCell ref="A1:P1"/>
    <mergeCell ref="A2:P2"/>
    <mergeCell ref="A3:P3"/>
    <mergeCell ref="A5:C7"/>
    <mergeCell ref="A9:C9"/>
    <mergeCell ref="D6:D7"/>
    <mergeCell ref="D5:P5"/>
    <mergeCell ref="E6:P6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ignoredErrors>
    <ignoredError sqref="H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451-27</vt:lpstr>
      <vt:lpstr>'451-27'!Títulos_a_imprimir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2024-05-22T14:39:32Z</cp:lastPrinted>
  <dcterms:created xsi:type="dcterms:W3CDTF">2017-11-21T19:25:08Z</dcterms:created>
  <dcterms:modified xsi:type="dcterms:W3CDTF">2024-07-08T13:36:36Z</dcterms:modified>
</cp:coreProperties>
</file>