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465" yWindow="705" windowWidth="12180" windowHeight="7740"/>
  </bookViews>
  <sheets>
    <sheet name="16" sheetId="4" r:id="rId1"/>
  </sheets>
  <calcPr calcId="152511"/>
</workbook>
</file>

<file path=xl/calcChain.xml><?xml version="1.0" encoding="utf-8"?>
<calcChain xmlns="http://schemas.openxmlformats.org/spreadsheetml/2006/main">
  <c r="F38" i="4" l="1"/>
  <c r="E38" i="4"/>
  <c r="F24" i="4"/>
  <c r="E24" i="4"/>
  <c r="F21" i="4"/>
  <c r="F22" i="4"/>
  <c r="F23" i="4"/>
  <c r="E22" i="4"/>
  <c r="E23" i="4"/>
  <c r="F18" i="4"/>
  <c r="F19" i="4"/>
  <c r="F20" i="4"/>
  <c r="E18" i="4"/>
  <c r="E19" i="4"/>
  <c r="E20" i="4"/>
  <c r="E21" i="4"/>
  <c r="F12" i="4"/>
  <c r="F10" i="4"/>
  <c r="F14" i="4"/>
  <c r="F15" i="4"/>
  <c r="F16" i="4"/>
  <c r="F17" i="4"/>
  <c r="E12" i="4"/>
  <c r="E13" i="4"/>
  <c r="E14" i="4"/>
  <c r="E15" i="4"/>
  <c r="E16" i="4"/>
  <c r="E17" i="4"/>
  <c r="E11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D39" i="4"/>
  <c r="B39" i="4"/>
  <c r="C38" i="4"/>
  <c r="D37" i="4"/>
  <c r="D23" i="4"/>
  <c r="D36" i="4"/>
  <c r="B36" i="4"/>
  <c r="D35" i="4"/>
  <c r="B35" i="4"/>
  <c r="D34" i="4"/>
  <c r="D20" i="4"/>
  <c r="B34" i="4"/>
  <c r="D33" i="4"/>
  <c r="B33" i="4"/>
  <c r="D32" i="4"/>
  <c r="B32" i="4"/>
  <c r="D18" i="4"/>
  <c r="D31" i="4"/>
  <c r="B31" i="4"/>
  <c r="D30" i="4"/>
  <c r="D29" i="4"/>
  <c r="B29" i="4"/>
  <c r="D28" i="4"/>
  <c r="B28" i="4"/>
  <c r="D27" i="4"/>
  <c r="B27" i="4"/>
  <c r="D26" i="4"/>
  <c r="D12" i="4"/>
  <c r="B12" i="4"/>
  <c r="B26" i="4"/>
  <c r="D25" i="4"/>
  <c r="D11" i="4"/>
  <c r="B25" i="4"/>
  <c r="C24" i="4"/>
  <c r="C23" i="4"/>
  <c r="C22" i="4"/>
  <c r="C21" i="4"/>
  <c r="C20" i="4"/>
  <c r="B20" i="4"/>
  <c r="C19" i="4"/>
  <c r="C18" i="4"/>
  <c r="C17" i="4"/>
  <c r="C16" i="4"/>
  <c r="C15" i="4"/>
  <c r="C14" i="4"/>
  <c r="C13" i="4"/>
  <c r="C12" i="4"/>
  <c r="F11" i="4"/>
  <c r="C11" i="4"/>
  <c r="B30" i="4"/>
  <c r="D14" i="4"/>
  <c r="B14" i="4"/>
  <c r="B40" i="4"/>
  <c r="B37" i="4"/>
  <c r="B23" i="4"/>
  <c r="D22" i="4"/>
  <c r="B22" i="4"/>
  <c r="E10" i="4"/>
  <c r="B18" i="4"/>
  <c r="D19" i="4"/>
  <c r="D21" i="4"/>
  <c r="B21" i="4"/>
  <c r="D16" i="4"/>
  <c r="C10" i="4"/>
  <c r="B19" i="4"/>
  <c r="B38" i="4"/>
  <c r="B11" i="4"/>
  <c r="B24" i="4"/>
  <c r="B16" i="4"/>
  <c r="D13" i="4"/>
  <c r="B13" i="4"/>
  <c r="D15" i="4"/>
  <c r="B15" i="4"/>
  <c r="D38" i="4"/>
  <c r="D24" i="4"/>
  <c r="D17" i="4"/>
  <c r="B17" i="4"/>
  <c r="D10" i="4"/>
  <c r="B10" i="4"/>
</calcChain>
</file>

<file path=xl/connections.xml><?xml version="1.0" encoding="utf-8"?>
<connections xmlns="http://schemas.openxmlformats.org/spreadsheetml/2006/main">
  <connection id="1" sourceFile="Y:\MIGRA\Movimiento Internacional de Pasajeros-MIGRA\Base de dato-Entrada-P.Cano-2014\ACCESS\ENTRADAS ENERO A DICIEMBRE 2014.mdb" keepAlive="1" name="ENTRADAS ENERO A DICIEMBRE 2014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2" sourceFile="Y:\MIGRA\Movimiento Internacional de Pasajeros-MIGRA\Base de dato-Entrada-P.Cano-2014\ACCESS\ENTRADAS ENERO A DICIEMBRE 2014.mdb" keepAlive="1" name="ENTRADAS ENERO A DICIEMBRE 20141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5" commandType="3"/>
  </connection>
  <connection id="3" sourceFile="Y:\MIGRA\Movimiento Internacional de Pasajeros-MIGRA\Base de dato-Entrada-P.Cano-2014\ACCESS\ENTRADAS ENERO A DICIEMBRE 2014.mdb" keepAlive="1" name="ENTRADAS ENERO A DICIEMBRE 20142" type="5" refreshedVersion="4">
    <dbPr connection="Provider=Microsoft.ACE.OLEDB.12.0;Password=&quot;&quot;;User ID=Admin;Data Source=Y:\MIGRA\Movimiento Internacional de Pasajeros-MIGRA\Base de dato-Entrada-P.Cano-2014\ACCESS\ENTRADAS ENERO A DICIEMBRE 2014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5" commandType="3"/>
  </connection>
  <connection id="4" sourceFile="Z:\MIGRA\Movimiento Internacional de Pasajeros-MIGRA\Base de dato-Entrada-Salida-P.Cano-2014\ACCESS\ENTRADAS ENERO A DICIEMBRE 2014.mdb" keepAlive="1" name="ENTRADAS ENERO A DICIEMBRE 20143" type="5" refreshedVersion="4">
    <dbPr connection="Provider=Microsoft.ACE.OLEDB.12.0;User ID=Admin;Data Source=Z:\MIGRA\Movimiento Internacional de Pasajeros-MIGRA\Base de dato-Entrada-Salida-P.Cano-2014\ACCESS\ENTRADAS ENERO A DICIEMBRE 2014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onsulta5" commandType="3"/>
  </connection>
  <connection id="5" sourceFile="Y:\MIGRA\BASE DE DATOS\BASE DE DATOS 2018\PASO CANOAS - ENTRADAS- 2018.mdb" keepAlive="1" name="PASO CANOAS - ENTRADAS- 2018" type="5" refreshedVersion="4">
    <dbPr connection="Provider=Microsoft.ACE.OLEDB.12.0;User ID=Admin;Data Source=Y:\MIGRA\BASE DE DATOS\BASE DE DATOS 2018\PASO CANOAS - ENTRADAS-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es" commandType="3"/>
  </connection>
  <connection id="6" sourceFile="\\INEC_NAS_01\Sociales\MIGRA\BASE DE DATOS\BASE DE DATOS 2020\PASO CANOAS 2020\ENTRADA\ACCESS\PASO CANOAS AÑO 2020.accdb" keepAlive="1" name="PASO CANOAS AÑO 2020" type="5" refreshedVersion="4">
    <dbPr connection="Provider=Microsoft.ACE.OLEDB.12.0;Password=&quot;&quot;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es" commandType="3"/>
  </connection>
  <connection id="7" sourceFile="\\INEC_NAS_01\Sociales\MIGRA\BASE DE DATOS\BASE DE DATOS 2020\PASO CANOAS 2020\ENTRADA\ACCESS\PASO CANOAS AÑO 2020.accdb" keepAlive="1" name="PASO CANOAS AÑO 20201" type="5" refreshedVersion="4">
    <dbPr connection="Provider=Microsoft.ACE.OLEDB.12.0;Password=&quot;&quot;;User ID=Admin;Data Source=\\INEC_NAS_01\Sociales\MIGRA\BASE DE DATOS\BASE DE DATOS 2020\PASO CANOAS 2020\ENTRADA\ACCESS\PASO CANOAS AÑO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es" commandType="3"/>
  </connection>
  <connection id="8" sourceFile="\\inec_nas_01\Sociales\MIGRA\BASE DE DATOS\BASE DE DATOS 2021\PASO CANOAS 2021\ENTRADA\ACCESS\PASO CANOAS AÑO 2021.accdb" keepAlive="1" name="PASO CANOAS AÑO 2021" type="5" refreshedVersion="0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es" commandType="3"/>
  </connection>
  <connection id="9" sourceFile="\\inec_nas_01\Sociales\MIGRA\BASE DE DATOS\BASE DE DATOS 2021\PASO CANOAS 2021\ENTRADA\ACCESS\PASO CANOAS AÑO 2021.accdb" keepAlive="1" name="PASO CANOAS AÑO 20211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NALIDAD MOTIVO" commandType="3"/>
  </connection>
  <connection id="10" sourceFile="\\inec_nas_01\Sociales\MIGRA\BASE DE DATOS\BASE DE DATOS 2021\PASO CANOAS 2021\ENTRADA\ACCESS\PASO CANOAS AÑO 2021.accdb" keepAlive="1" name="PASO CANOAS AÑO 20212" type="5" refreshedVersion="4">
    <dbPr connection="Provider=Microsoft.ACE.OLEDB.12.0;Password=&quot;&quot;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1" sourceFile="\\inec_nas_01\Sociales\MIGRA\BASE DE DATOS\BASE DE DATOS 2021\PASO CANOAS 2021\ENTRADA\ACCESS\PASO CANOAS AÑO 2021.accdb" keepAlive="1" name="PASO CANOAS AÑO 20213" type="5" refreshedVersion="4">
    <dbPr connection="Provider=Microsoft.ACE.OLEDB.12.0;User ID=Admin;Data Source=\\inec_nas_01\Sociales\MIGRA\BASE DE DATOS\BASE DE DATOS 2021\PASO CANOAS 2021\ENTRADA\ACCESS\PASO CANOAS AÑO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12" sourceFile="C:\Users\rlafontaine\Desktop\PASO CANOAS AÑO 2023.accdb" keepAlive="1" name="PASO CANOAS AÑO 2023" type="5" refreshedVersion="0">
    <dbPr connection="Provider=Microsoft.ACE.OLEDB.12.0;Password=&quot;&quot;;User ID=Admin;Data Source=C:\Users\rlafontaine\Desktop\PASO CANOAS AÑO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13" sourceFile="Z:\BASE DE DATOS\BASE DE DATOS 2016\PASO CANOA\Entrada\ACCENT\PASO CANOAS ENERO A DICIEMBRE 2016----------------.accdb" keepAlive="1" name="PASO CANOAS ENERO A DICIEMBRE 2016----------------" type="5" refreshedVersion="4">
    <dbPr connection="Provider=Microsoft.ACE.OLEDB.12.0;Password=&quot;&quot;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5" commandType="3"/>
  </connection>
  <connection id="14" sourceFile="Z:\BASE DE DATOS\BASE DE DATOS 2016\PASO CANOA\Entrada\ACCENT\PASO CANOAS ENERO A DICIEMBRE 2016----------------.accdb" keepAlive="1" name="PASO CANOAS ENERO A DICIEMBRE 2016----------------1" type="5" refreshedVersion="4">
    <dbPr connection="Provider=Microsoft.ACE.OLEDB.12.0;Password=&quot;&quot;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5" commandType="3"/>
  </connection>
  <connection id="15" sourceFile="Z:\BASE DE DATOS\BASE DE DATOS 2016\PASO CANOA\Entrada\ACCENT\PASO CANOAS ENERO A DICIEMBRE 2016----------------.accdb" keepAlive="1" name="PASO CANOAS ENERO A DICIEMBRE 2016----------------2" type="5" refreshedVersion="0" new="1" background="1">
    <dbPr connection="Provider=Microsoft.ACE.OLEDB.12.0;Password=&quot;&quot;;User ID=Admin;Data Source=Z:\BASE DE DATOS\BASE DE DATOS 2016\PASO CANOA\Entrada\ACCENT\PASO CANOAS ENERO A DICIEMBRE 2016----------------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5" commandType="3"/>
  </connection>
</connections>
</file>

<file path=xl/sharedStrings.xml><?xml version="1.0" encoding="utf-8"?>
<sst xmlns="http://schemas.openxmlformats.org/spreadsheetml/2006/main" count="55" uniqueCount="28">
  <si>
    <t>Total</t>
  </si>
  <si>
    <t>Entrada de pasajeros</t>
  </si>
  <si>
    <t>Clase</t>
  </si>
  <si>
    <t>Visitantes</t>
  </si>
  <si>
    <t>Residentes</t>
  </si>
  <si>
    <t xml:space="preserve">Panameños                                                                                                                                          </t>
  </si>
  <si>
    <t xml:space="preserve">Extranjeros                                                                                                                                                     </t>
  </si>
  <si>
    <t xml:space="preserve">Sexo y grupos de edad </t>
  </si>
  <si>
    <t>Menos de 10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</si>
  <si>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</si>
  <si>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</si>
  <si>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</si>
  <si>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</si>
  <si>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</si>
  <si>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</si>
  <si>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</si>
  <si>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</si>
  <si>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</si>
  <si>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</si>
  <si>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</si>
  <si>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</si>
  <si>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>Fuente: Servicio Nacional de Migración.</t>
  </si>
  <si>
    <t>Mujeres</t>
  </si>
  <si>
    <t>Hombres</t>
  </si>
  <si>
    <t xml:space="preserve"> TOTAL</t>
  </si>
  <si>
    <t xml:space="preserve">  Cuadro  16. ENTRADA DE PASAJEROS A LA REPÚBLICA  POR PASO CANOAS INTERNACIONAL,    </t>
  </si>
  <si>
    <t>POR CLASE, SEGÚN SEXO Y GRUPOS DE  EDAD: AÑO 2023</t>
  </si>
  <si>
    <t xml:space="preserve">- Cantidad nula o cero.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</si>
</sst>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;&quot;-&quot;;&quot;-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49" fontId="1" fillId="0" borderId="2" xfId="0" applyNumberFormat="1" applyFont="1" applyFill="1" applyBorder="1" applyAlignment="1" applyProtection="1"/>
    <xf numFmtId="3" fontId="1" fillId="0" borderId="3" xfId="0" applyNumberFormat="1" applyFont="1" applyFill="1" applyBorder="1" applyAlignment="1" applyProtection="1"/>
    <xf numFmtId="3" fontId="1" fillId="0" borderId="5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3" fontId="1" fillId="0" borderId="0" xfId="0" applyNumberFormat="1" applyFont="1"/>
    <xf numFmtId="0" fontId="1" fillId="0" borderId="0" xfId="0" applyFont="1"/>
    <xf numFmtId="0" fontId="3" fillId="0" borderId="0" xfId="0" applyFont="1"/>
    <xf numFmtId="0" fontId="3" fillId="0" borderId="0" xfId="0" applyFont="1" applyFill="1"/>
    <xf numFmtId="3" fontId="3" fillId="0" borderId="0" xfId="0" applyNumberFormat="1" applyFont="1" applyFill="1"/>
    <xf numFmtId="3" fontId="0" fillId="0" borderId="0" xfId="0" applyNumberFormat="1"/>
    <xf numFmtId="3" fontId="2" fillId="0" borderId="0" xfId="0" applyNumberFormat="1" applyFont="1"/>
    <xf numFmtId="3" fontId="4" fillId="0" borderId="0" xfId="0" applyNumberFormat="1" applyFont="1"/>
    <xf numFmtId="0" fontId="2" fillId="0" borderId="3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Font="1"/>
    <xf numFmtId="3" fontId="2" fillId="0" borderId="5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3" fontId="1" fillId="0" borderId="3" xfId="0" applyNumberFormat="1" applyFont="1" applyBorder="1"/>
    <xf numFmtId="0" fontId="1" fillId="0" borderId="2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194" fontId="1" fillId="0" borderId="5" xfId="0" applyNumberFormat="1" applyFont="1" applyFill="1" applyBorder="1" applyAlignment="1" applyProtection="1"/>
    <xf numFmtId="0" fontId="1" fillId="0" borderId="0" xfId="0" applyFont="1" applyFill="1"/>
    <xf numFmtId="0" fontId="5" fillId="0" borderId="0" xfId="0" applyFont="1"/>
    <xf numFmtId="3" fontId="0" fillId="0" borderId="0" xfId="0" applyNumberFormat="1" applyFill="1"/>
    <xf numFmtId="194" fontId="2" fillId="0" borderId="5" xfId="0" applyNumberFormat="1" applyFont="1" applyFill="1" applyBorder="1" applyAlignment="1" applyProtection="1"/>
    <xf numFmtId="49" fontId="1" fillId="0" borderId="0" xfId="0" applyNumberFormat="1" applyFont="1" applyAlignment="1">
      <alignment horizontal="left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6.7109375" style="13" customWidth="1"/>
    <col min="2" max="2" width="13.28515625" style="23" customWidth="1"/>
    <col min="3" max="3" width="12.140625" style="13" customWidth="1"/>
    <col min="4" max="4" width="12.42578125" style="23" customWidth="1"/>
    <col min="5" max="5" width="14.42578125" style="13" customWidth="1"/>
    <col min="6" max="6" width="14.28515625" style="13" customWidth="1"/>
  </cols>
  <sheetData>
    <row r="1" spans="1:14" s="23" customFormat="1" ht="15.75" customHeight="1" x14ac:dyDescent="0.2">
      <c r="A1" s="42" t="s">
        <v>25</v>
      </c>
      <c r="B1" s="42"/>
      <c r="C1" s="42"/>
      <c r="D1" s="42"/>
      <c r="E1" s="42"/>
      <c r="F1" s="42"/>
    </row>
    <row r="2" spans="1:14" s="23" customFormat="1" ht="15.75" customHeight="1" x14ac:dyDescent="0.2">
      <c r="A2" s="42" t="s">
        <v>26</v>
      </c>
      <c r="B2" s="42"/>
      <c r="C2" s="42"/>
      <c r="D2" s="42"/>
      <c r="E2" s="42"/>
      <c r="F2" s="42"/>
    </row>
    <row r="3" spans="1:14" s="13" customFormat="1" ht="12.75" customHeight="1" x14ac:dyDescent="0.2">
      <c r="A3" s="1"/>
      <c r="B3" s="25"/>
      <c r="C3" s="1"/>
      <c r="D3" s="25"/>
      <c r="E3" s="1"/>
      <c r="F3" s="1"/>
    </row>
    <row r="4" spans="1:14" s="14" customFormat="1" ht="18.600000000000001" customHeight="1" x14ac:dyDescent="0.25">
      <c r="A4" s="43" t="s">
        <v>7</v>
      </c>
      <c r="B4" s="38" t="s">
        <v>1</v>
      </c>
      <c r="C4" s="39"/>
      <c r="D4" s="39"/>
      <c r="E4" s="39"/>
      <c r="F4" s="39"/>
    </row>
    <row r="5" spans="1:14" s="14" customFormat="1" ht="18.600000000000001" customHeight="1" x14ac:dyDescent="0.25">
      <c r="A5" s="44"/>
      <c r="B5" s="35" t="s">
        <v>0</v>
      </c>
      <c r="C5" s="38" t="s">
        <v>2</v>
      </c>
      <c r="D5" s="39"/>
      <c r="E5" s="39"/>
      <c r="F5" s="39"/>
    </row>
    <row r="6" spans="1:14" s="14" customFormat="1" ht="18.600000000000001" customHeight="1" x14ac:dyDescent="0.25">
      <c r="A6" s="44"/>
      <c r="B6" s="36"/>
      <c r="C6" s="35" t="s">
        <v>3</v>
      </c>
      <c r="D6" s="38" t="s">
        <v>4</v>
      </c>
      <c r="E6" s="39"/>
      <c r="F6" s="39"/>
    </row>
    <row r="7" spans="1:14" s="14" customFormat="1" ht="12" customHeight="1" x14ac:dyDescent="0.25">
      <c r="A7" s="44"/>
      <c r="B7" s="36"/>
      <c r="C7" s="36"/>
      <c r="D7" s="35" t="s">
        <v>0</v>
      </c>
      <c r="E7" s="35" t="s">
        <v>5</v>
      </c>
      <c r="F7" s="40" t="s">
        <v>6</v>
      </c>
    </row>
    <row r="8" spans="1:14" s="14" customFormat="1" ht="12" customHeight="1" x14ac:dyDescent="0.25">
      <c r="A8" s="45"/>
      <c r="B8" s="37"/>
      <c r="C8" s="37"/>
      <c r="D8" s="37"/>
      <c r="E8" s="37"/>
      <c r="F8" s="41"/>
    </row>
    <row r="9" spans="1:14" ht="12.95" customHeight="1" x14ac:dyDescent="0.2">
      <c r="A9" s="2"/>
      <c r="B9" s="20"/>
      <c r="C9" s="3"/>
      <c r="D9" s="20"/>
      <c r="E9" s="3"/>
      <c r="F9" s="4"/>
    </row>
    <row r="10" spans="1:14" s="15" customFormat="1" ht="21.95" customHeight="1" x14ac:dyDescent="0.25">
      <c r="A10" s="28" t="s">
        <v>24</v>
      </c>
      <c r="B10" s="21">
        <f t="shared" ref="B10:B19" si="0">SUM(C10:D10)</f>
        <v>138930</v>
      </c>
      <c r="C10" s="21">
        <f>SUM(C11:C23)</f>
        <v>94683</v>
      </c>
      <c r="D10" s="21">
        <f>SUM(D11:D23)</f>
        <v>44247</v>
      </c>
      <c r="E10" s="21">
        <f>SUM(E11:E23)</f>
        <v>43911</v>
      </c>
      <c r="F10" s="24">
        <f>SUM(F11:F23)</f>
        <v>336</v>
      </c>
      <c r="H10" s="16"/>
      <c r="I10" s="17"/>
      <c r="J10" s="16"/>
      <c r="K10" s="16"/>
      <c r="L10" s="16"/>
      <c r="M10" s="30"/>
      <c r="N10" s="30"/>
    </row>
    <row r="11" spans="1:14" ht="15" customHeight="1" x14ac:dyDescent="0.2">
      <c r="A11" s="5" t="s">
        <v>8</v>
      </c>
      <c r="B11" s="21">
        <f t="shared" si="0"/>
        <v>4112</v>
      </c>
      <c r="C11" s="21">
        <f>SUM(C25+C39)</f>
        <v>2699</v>
      </c>
      <c r="D11" s="21">
        <f>SUM(D25+D39)</f>
        <v>1413</v>
      </c>
      <c r="E11" s="24">
        <f>SUM(E25+E39)</f>
        <v>1412</v>
      </c>
      <c r="F11" s="24">
        <f>SUM(F25+F39)</f>
        <v>1</v>
      </c>
      <c r="I11" s="17"/>
      <c r="K11" s="17"/>
      <c r="M11" s="13"/>
    </row>
    <row r="12" spans="1:14" ht="15" customHeight="1" x14ac:dyDescent="0.2">
      <c r="A12" s="6" t="s">
        <v>9</v>
      </c>
      <c r="B12" s="21">
        <f t="shared" si="0"/>
        <v>3910</v>
      </c>
      <c r="C12" s="21">
        <f t="shared" ref="C12:C23" si="1">SUM(C26+C40)</f>
        <v>2787</v>
      </c>
      <c r="D12" s="21">
        <f t="shared" ref="D12:F23" si="2">SUM(D26+D40)</f>
        <v>1123</v>
      </c>
      <c r="E12" s="24">
        <f t="shared" si="2"/>
        <v>1122</v>
      </c>
      <c r="F12" s="24">
        <f t="shared" si="2"/>
        <v>1</v>
      </c>
      <c r="I12" s="17"/>
      <c r="K12" s="17"/>
    </row>
    <row r="13" spans="1:14" ht="15" customHeight="1" x14ac:dyDescent="0.2">
      <c r="A13" s="6" t="s">
        <v>10</v>
      </c>
      <c r="B13" s="21">
        <f t="shared" si="0"/>
        <v>5027</v>
      </c>
      <c r="C13" s="21">
        <f t="shared" si="1"/>
        <v>3413</v>
      </c>
      <c r="D13" s="21">
        <f t="shared" si="2"/>
        <v>1614</v>
      </c>
      <c r="E13" s="24">
        <f t="shared" si="2"/>
        <v>1614</v>
      </c>
      <c r="F13" s="33">
        <v>0</v>
      </c>
      <c r="I13" s="17"/>
      <c r="K13" s="17"/>
    </row>
    <row r="14" spans="1:14" ht="15" customHeight="1" x14ac:dyDescent="0.2">
      <c r="A14" s="6" t="s">
        <v>11</v>
      </c>
      <c r="B14" s="21">
        <f t="shared" si="0"/>
        <v>8214</v>
      </c>
      <c r="C14" s="21">
        <f t="shared" si="1"/>
        <v>5609</v>
      </c>
      <c r="D14" s="21">
        <f t="shared" si="2"/>
        <v>2605</v>
      </c>
      <c r="E14" s="24">
        <f t="shared" si="2"/>
        <v>2603</v>
      </c>
      <c r="F14" s="33">
        <f t="shared" si="2"/>
        <v>2</v>
      </c>
      <c r="I14" s="32"/>
      <c r="K14" s="17"/>
    </row>
    <row r="15" spans="1:14" ht="15" customHeight="1" x14ac:dyDescent="0.2">
      <c r="A15" s="6" t="s">
        <v>12</v>
      </c>
      <c r="B15" s="21">
        <f t="shared" si="0"/>
        <v>11258</v>
      </c>
      <c r="C15" s="21">
        <f t="shared" si="1"/>
        <v>7857</v>
      </c>
      <c r="D15" s="21">
        <f t="shared" si="2"/>
        <v>3401</v>
      </c>
      <c r="E15" s="24">
        <f t="shared" si="2"/>
        <v>3397</v>
      </c>
      <c r="F15" s="33">
        <f t="shared" si="2"/>
        <v>4</v>
      </c>
      <c r="I15" s="17"/>
      <c r="K15" s="17"/>
    </row>
    <row r="16" spans="1:14" ht="15" customHeight="1" x14ac:dyDescent="0.2">
      <c r="A16" s="6" t="s">
        <v>13</v>
      </c>
      <c r="B16" s="21">
        <f t="shared" si="0"/>
        <v>14320</v>
      </c>
      <c r="C16" s="21">
        <f t="shared" si="1"/>
        <v>9775</v>
      </c>
      <c r="D16" s="21">
        <f t="shared" si="2"/>
        <v>4545</v>
      </c>
      <c r="E16" s="24">
        <f t="shared" si="2"/>
        <v>4528</v>
      </c>
      <c r="F16" s="33">
        <f t="shared" si="2"/>
        <v>17</v>
      </c>
      <c r="I16" s="19"/>
      <c r="J16" s="31"/>
      <c r="K16" s="17"/>
    </row>
    <row r="17" spans="1:15" ht="15" customHeight="1" x14ac:dyDescent="0.2">
      <c r="A17" s="6" t="s">
        <v>14</v>
      </c>
      <c r="B17" s="21">
        <f t="shared" si="0"/>
        <v>16398</v>
      </c>
      <c r="C17" s="21">
        <f t="shared" si="1"/>
        <v>11180</v>
      </c>
      <c r="D17" s="21">
        <f t="shared" si="2"/>
        <v>5218</v>
      </c>
      <c r="E17" s="24">
        <f t="shared" si="2"/>
        <v>5185</v>
      </c>
      <c r="F17" s="33">
        <f t="shared" si="2"/>
        <v>33</v>
      </c>
      <c r="I17" s="17"/>
      <c r="K17" s="17"/>
    </row>
    <row r="18" spans="1:15" ht="15" customHeight="1" x14ac:dyDescent="0.2">
      <c r="A18" s="6" t="s">
        <v>15</v>
      </c>
      <c r="B18" s="21">
        <f t="shared" si="0"/>
        <v>17399</v>
      </c>
      <c r="C18" s="21">
        <f t="shared" si="1"/>
        <v>11966</v>
      </c>
      <c r="D18" s="21">
        <f t="shared" si="2"/>
        <v>5433</v>
      </c>
      <c r="E18" s="24">
        <f t="shared" ref="E18:F21" si="3">SUM(E32+E46)</f>
        <v>5377</v>
      </c>
      <c r="F18" s="33">
        <f t="shared" si="3"/>
        <v>56</v>
      </c>
      <c r="I18" s="17"/>
      <c r="K18" s="17"/>
    </row>
    <row r="19" spans="1:15" ht="15" customHeight="1" x14ac:dyDescent="0.2">
      <c r="A19" s="6" t="s">
        <v>16</v>
      </c>
      <c r="B19" s="21">
        <f t="shared" si="0"/>
        <v>15356</v>
      </c>
      <c r="C19" s="21">
        <f t="shared" si="1"/>
        <v>9910</v>
      </c>
      <c r="D19" s="21">
        <f t="shared" si="2"/>
        <v>5446</v>
      </c>
      <c r="E19" s="24">
        <f t="shared" si="3"/>
        <v>5387</v>
      </c>
      <c r="F19" s="33">
        <f t="shared" si="3"/>
        <v>59</v>
      </c>
      <c r="I19" s="17"/>
      <c r="K19" s="17"/>
    </row>
    <row r="20" spans="1:15" ht="15" customHeight="1" x14ac:dyDescent="0.2">
      <c r="A20" s="6" t="s">
        <v>17</v>
      </c>
      <c r="B20" s="21">
        <f>SUM(C20:D20)</f>
        <v>13362</v>
      </c>
      <c r="C20" s="21">
        <f t="shared" si="1"/>
        <v>8912</v>
      </c>
      <c r="D20" s="21">
        <f t="shared" si="2"/>
        <v>4450</v>
      </c>
      <c r="E20" s="24">
        <f t="shared" si="3"/>
        <v>4419</v>
      </c>
      <c r="F20" s="33">
        <f t="shared" si="3"/>
        <v>31</v>
      </c>
      <c r="I20" s="17"/>
      <c r="K20" s="17"/>
    </row>
    <row r="21" spans="1:15" ht="15" customHeight="1" x14ac:dyDescent="0.2">
      <c r="A21" s="6" t="s">
        <v>18</v>
      </c>
      <c r="B21" s="21">
        <f>SUM(C21:D21)</f>
        <v>10449</v>
      </c>
      <c r="C21" s="21">
        <f t="shared" si="1"/>
        <v>6797</v>
      </c>
      <c r="D21" s="21">
        <f t="shared" si="2"/>
        <v>3652</v>
      </c>
      <c r="E21" s="24">
        <f t="shared" si="3"/>
        <v>3613</v>
      </c>
      <c r="F21" s="33">
        <f t="shared" si="3"/>
        <v>39</v>
      </c>
      <c r="I21" s="17"/>
      <c r="K21" s="17"/>
    </row>
    <row r="22" spans="1:15" ht="15" customHeight="1" x14ac:dyDescent="0.2">
      <c r="A22" s="6" t="s">
        <v>19</v>
      </c>
      <c r="B22" s="21">
        <f>SUM(C22:D22)</f>
        <v>8327</v>
      </c>
      <c r="C22" s="21">
        <f t="shared" si="1"/>
        <v>5877</v>
      </c>
      <c r="D22" s="21">
        <f t="shared" si="2"/>
        <v>2450</v>
      </c>
      <c r="E22" s="24">
        <f t="shared" si="2"/>
        <v>2417</v>
      </c>
      <c r="F22" s="33">
        <f t="shared" si="2"/>
        <v>33</v>
      </c>
      <c r="I22" s="17"/>
      <c r="K22" s="17"/>
    </row>
    <row r="23" spans="1:15" ht="15" customHeight="1" x14ac:dyDescent="0.2">
      <c r="A23" s="6" t="s">
        <v>20</v>
      </c>
      <c r="B23" s="21">
        <f>SUM(C23:D23)</f>
        <v>10798</v>
      </c>
      <c r="C23" s="21">
        <f t="shared" si="1"/>
        <v>7901</v>
      </c>
      <c r="D23" s="21">
        <f t="shared" si="2"/>
        <v>2897</v>
      </c>
      <c r="E23" s="24">
        <f t="shared" si="2"/>
        <v>2837</v>
      </c>
      <c r="F23" s="33">
        <f t="shared" si="2"/>
        <v>60</v>
      </c>
      <c r="I23" s="17"/>
      <c r="K23" s="17"/>
    </row>
    <row r="24" spans="1:15" s="15" customFormat="1" ht="21.95" customHeight="1" x14ac:dyDescent="0.25">
      <c r="A24" s="27" t="s">
        <v>23</v>
      </c>
      <c r="B24" s="21">
        <f>SUM(B25:B37)</f>
        <v>93348</v>
      </c>
      <c r="C24" s="21">
        <f>SUM(C25:C37)</f>
        <v>59913</v>
      </c>
      <c r="D24" s="21">
        <f>SUM(D25:D37)</f>
        <v>33435</v>
      </c>
      <c r="E24" s="21">
        <f>SUM(E25:E37)</f>
        <v>33286</v>
      </c>
      <c r="F24" s="33">
        <f>SUM(F25:F37)</f>
        <v>149</v>
      </c>
      <c r="H24" s="16"/>
      <c r="I24" s="16"/>
      <c r="J24" s="16"/>
      <c r="K24" s="16"/>
      <c r="L24" s="16"/>
      <c r="O24" s="16"/>
    </row>
    <row r="25" spans="1:15" ht="15" customHeight="1" x14ac:dyDescent="0.2">
      <c r="A25" s="5" t="s">
        <v>8</v>
      </c>
      <c r="B25" s="21">
        <f t="shared" ref="B25:B37" si="4">SUM(C25:D25)</f>
        <v>2125</v>
      </c>
      <c r="C25" s="7">
        <v>1393</v>
      </c>
      <c r="D25" s="21">
        <f>SUM(E25:F25)</f>
        <v>732</v>
      </c>
      <c r="E25" s="7">
        <v>732</v>
      </c>
      <c r="F25" s="29">
        <v>0</v>
      </c>
      <c r="I25" s="17"/>
      <c r="J25" s="17"/>
    </row>
    <row r="26" spans="1:15" ht="15" customHeight="1" x14ac:dyDescent="0.2">
      <c r="A26" s="6" t="s">
        <v>9</v>
      </c>
      <c r="B26" s="21">
        <f t="shared" si="4"/>
        <v>2169</v>
      </c>
      <c r="C26" s="7">
        <v>1496</v>
      </c>
      <c r="D26" s="21">
        <f t="shared" ref="D26:D37" si="5">SUM(E26:F26)</f>
        <v>673</v>
      </c>
      <c r="E26" s="12">
        <v>673</v>
      </c>
      <c r="F26" s="29">
        <v>0</v>
      </c>
      <c r="I26" s="17"/>
      <c r="J26" s="17"/>
      <c r="L26" s="19"/>
      <c r="N26" s="18"/>
    </row>
    <row r="27" spans="1:15" ht="15" customHeight="1" x14ac:dyDescent="0.2">
      <c r="A27" s="6" t="s">
        <v>10</v>
      </c>
      <c r="B27" s="21">
        <f t="shared" si="4"/>
        <v>2586</v>
      </c>
      <c r="C27" s="7">
        <v>1704</v>
      </c>
      <c r="D27" s="21">
        <f t="shared" si="5"/>
        <v>882</v>
      </c>
      <c r="E27" s="12">
        <v>882</v>
      </c>
      <c r="F27" s="29">
        <v>0</v>
      </c>
      <c r="I27" s="17"/>
      <c r="J27" s="17"/>
    </row>
    <row r="28" spans="1:15" ht="15" customHeight="1" x14ac:dyDescent="0.2">
      <c r="A28" s="6" t="s">
        <v>11</v>
      </c>
      <c r="B28" s="21">
        <f t="shared" si="4"/>
        <v>4536</v>
      </c>
      <c r="C28" s="7">
        <v>2834</v>
      </c>
      <c r="D28" s="21">
        <f t="shared" si="5"/>
        <v>1702</v>
      </c>
      <c r="E28" s="12">
        <v>1701</v>
      </c>
      <c r="F28" s="8">
        <v>1</v>
      </c>
      <c r="I28" s="17"/>
      <c r="J28" s="17"/>
    </row>
    <row r="29" spans="1:15" ht="15" customHeight="1" x14ac:dyDescent="0.2">
      <c r="A29" s="6" t="s">
        <v>12</v>
      </c>
      <c r="B29" s="21">
        <f t="shared" si="4"/>
        <v>6968</v>
      </c>
      <c r="C29" s="7">
        <v>4452</v>
      </c>
      <c r="D29" s="21">
        <f t="shared" si="5"/>
        <v>2516</v>
      </c>
      <c r="E29" s="12">
        <v>2515</v>
      </c>
      <c r="F29" s="8">
        <v>1</v>
      </c>
      <c r="I29" s="17"/>
      <c r="J29" s="17"/>
    </row>
    <row r="30" spans="1:15" ht="15" customHeight="1" x14ac:dyDescent="0.2">
      <c r="A30" s="6" t="s">
        <v>13</v>
      </c>
      <c r="B30" s="21">
        <f t="shared" si="4"/>
        <v>9622</v>
      </c>
      <c r="C30" s="7">
        <v>6033</v>
      </c>
      <c r="D30" s="21">
        <f t="shared" si="5"/>
        <v>3589</v>
      </c>
      <c r="E30" s="12">
        <v>3584</v>
      </c>
      <c r="F30" s="8">
        <v>5</v>
      </c>
      <c r="I30" s="17"/>
      <c r="J30" s="17"/>
    </row>
    <row r="31" spans="1:15" ht="15" customHeight="1" x14ac:dyDescent="0.2">
      <c r="A31" s="6" t="s">
        <v>14</v>
      </c>
      <c r="B31" s="21">
        <f t="shared" si="4"/>
        <v>11948</v>
      </c>
      <c r="C31" s="7">
        <v>7675</v>
      </c>
      <c r="D31" s="21">
        <f t="shared" si="5"/>
        <v>4273</v>
      </c>
      <c r="E31" s="12">
        <v>4261</v>
      </c>
      <c r="F31" s="8">
        <v>12</v>
      </c>
      <c r="I31" s="17"/>
      <c r="J31" s="17"/>
    </row>
    <row r="32" spans="1:15" ht="15" customHeight="1" x14ac:dyDescent="0.2">
      <c r="A32" s="6" t="s">
        <v>15</v>
      </c>
      <c r="B32" s="21">
        <f t="shared" si="4"/>
        <v>13118</v>
      </c>
      <c r="C32" s="7">
        <v>8518</v>
      </c>
      <c r="D32" s="21">
        <f t="shared" si="5"/>
        <v>4600</v>
      </c>
      <c r="E32" s="12">
        <v>4572</v>
      </c>
      <c r="F32" s="8">
        <v>28</v>
      </c>
      <c r="I32" s="17"/>
      <c r="J32" s="17"/>
    </row>
    <row r="33" spans="1:12" ht="15" customHeight="1" x14ac:dyDescent="0.2">
      <c r="A33" s="6" t="s">
        <v>16</v>
      </c>
      <c r="B33" s="21">
        <f t="shared" si="4"/>
        <v>11569</v>
      </c>
      <c r="C33" s="7">
        <v>6998</v>
      </c>
      <c r="D33" s="21">
        <f t="shared" si="5"/>
        <v>4571</v>
      </c>
      <c r="E33" s="12">
        <v>4543</v>
      </c>
      <c r="F33" s="8">
        <v>28</v>
      </c>
      <c r="I33" s="17"/>
      <c r="J33" s="17"/>
    </row>
    <row r="34" spans="1:12" ht="15" customHeight="1" x14ac:dyDescent="0.2">
      <c r="A34" s="6" t="s">
        <v>17</v>
      </c>
      <c r="B34" s="21">
        <f t="shared" si="4"/>
        <v>9742</v>
      </c>
      <c r="C34" s="7">
        <v>6155</v>
      </c>
      <c r="D34" s="21">
        <f t="shared" si="5"/>
        <v>3587</v>
      </c>
      <c r="E34" s="12">
        <v>3573</v>
      </c>
      <c r="F34" s="8">
        <v>14</v>
      </c>
      <c r="I34" s="17"/>
      <c r="J34" s="17"/>
    </row>
    <row r="35" spans="1:12" ht="15" customHeight="1" x14ac:dyDescent="0.2">
      <c r="A35" s="6" t="s">
        <v>18</v>
      </c>
      <c r="B35" s="21">
        <f t="shared" si="4"/>
        <v>7112</v>
      </c>
      <c r="C35" s="7">
        <v>4295</v>
      </c>
      <c r="D35" s="21">
        <f t="shared" si="5"/>
        <v>2817</v>
      </c>
      <c r="E35" s="12">
        <v>2798</v>
      </c>
      <c r="F35" s="8">
        <v>19</v>
      </c>
      <c r="I35" s="18"/>
      <c r="J35" s="17"/>
    </row>
    <row r="36" spans="1:12" ht="15" customHeight="1" x14ac:dyDescent="0.2">
      <c r="A36" s="6" t="s">
        <v>19</v>
      </c>
      <c r="B36" s="21">
        <f t="shared" si="4"/>
        <v>5242</v>
      </c>
      <c r="C36" s="7">
        <v>3538</v>
      </c>
      <c r="D36" s="21">
        <f t="shared" si="5"/>
        <v>1704</v>
      </c>
      <c r="E36" s="12">
        <v>1693</v>
      </c>
      <c r="F36" s="8">
        <v>11</v>
      </c>
      <c r="I36" s="17"/>
      <c r="J36" s="17"/>
    </row>
    <row r="37" spans="1:12" ht="15" customHeight="1" x14ac:dyDescent="0.2">
      <c r="A37" s="6" t="s">
        <v>20</v>
      </c>
      <c r="B37" s="21">
        <f t="shared" si="4"/>
        <v>6611</v>
      </c>
      <c r="C37" s="7">
        <v>4822</v>
      </c>
      <c r="D37" s="21">
        <f t="shared" si="5"/>
        <v>1789</v>
      </c>
      <c r="E37" s="12">
        <v>1759</v>
      </c>
      <c r="F37" s="8">
        <v>30</v>
      </c>
      <c r="I37" s="17"/>
      <c r="J37" s="18"/>
    </row>
    <row r="38" spans="1:12" s="15" customFormat="1" ht="21.95" customHeight="1" x14ac:dyDescent="0.25">
      <c r="A38" s="27" t="s">
        <v>22</v>
      </c>
      <c r="B38" s="21">
        <f>SUM(B39:B51)</f>
        <v>45582</v>
      </c>
      <c r="C38" s="21">
        <f>SUM(C39:C51)</f>
        <v>34770</v>
      </c>
      <c r="D38" s="21">
        <f>SUM(D39:D51)</f>
        <v>10812</v>
      </c>
      <c r="E38" s="21">
        <f>SUM(E39:E51)</f>
        <v>10625</v>
      </c>
      <c r="F38" s="24">
        <f>SUM(F39:F51)</f>
        <v>187</v>
      </c>
      <c r="H38" s="16"/>
      <c r="I38" s="16"/>
      <c r="J38" s="16"/>
      <c r="K38" s="16"/>
      <c r="L38" s="16"/>
    </row>
    <row r="39" spans="1:12" ht="15" customHeight="1" x14ac:dyDescent="0.2">
      <c r="A39" s="5" t="s">
        <v>8</v>
      </c>
      <c r="B39" s="21">
        <f t="shared" ref="B39:B51" si="6">SUM(C39:D39)</f>
        <v>1987</v>
      </c>
      <c r="C39" s="26">
        <v>1306</v>
      </c>
      <c r="D39" s="21">
        <f>SUM(E39:F39)</f>
        <v>681</v>
      </c>
      <c r="E39" s="7">
        <v>680</v>
      </c>
      <c r="F39" s="29">
        <v>1</v>
      </c>
    </row>
    <row r="40" spans="1:12" ht="15" customHeight="1" x14ac:dyDescent="0.2">
      <c r="A40" s="6" t="s">
        <v>9</v>
      </c>
      <c r="B40" s="21">
        <f t="shared" si="6"/>
        <v>1741</v>
      </c>
      <c r="C40" s="7">
        <v>1291</v>
      </c>
      <c r="D40" s="21">
        <f t="shared" ref="D40:D51" si="7">SUM(E40:F40)</f>
        <v>450</v>
      </c>
      <c r="E40" s="7">
        <v>449</v>
      </c>
      <c r="F40" s="29">
        <v>1</v>
      </c>
    </row>
    <row r="41" spans="1:12" ht="15" customHeight="1" x14ac:dyDescent="0.2">
      <c r="A41" s="6" t="s">
        <v>10</v>
      </c>
      <c r="B41" s="21">
        <f t="shared" si="6"/>
        <v>2441</v>
      </c>
      <c r="C41" s="7">
        <v>1709</v>
      </c>
      <c r="D41" s="21">
        <f t="shared" si="7"/>
        <v>732</v>
      </c>
      <c r="E41" s="7">
        <v>732</v>
      </c>
      <c r="F41" s="29">
        <v>0</v>
      </c>
    </row>
    <row r="42" spans="1:12" ht="15" customHeight="1" x14ac:dyDescent="0.2">
      <c r="A42" s="6" t="s">
        <v>11</v>
      </c>
      <c r="B42" s="21">
        <f t="shared" si="6"/>
        <v>3678</v>
      </c>
      <c r="C42" s="7">
        <v>2775</v>
      </c>
      <c r="D42" s="21">
        <f t="shared" si="7"/>
        <v>903</v>
      </c>
      <c r="E42" s="7">
        <v>902</v>
      </c>
      <c r="F42" s="29">
        <v>1</v>
      </c>
    </row>
    <row r="43" spans="1:12" ht="15" customHeight="1" x14ac:dyDescent="0.2">
      <c r="A43" s="6" t="s">
        <v>12</v>
      </c>
      <c r="B43" s="21">
        <f t="shared" si="6"/>
        <v>4290</v>
      </c>
      <c r="C43" s="7">
        <v>3405</v>
      </c>
      <c r="D43" s="21">
        <f t="shared" si="7"/>
        <v>885</v>
      </c>
      <c r="E43" s="7">
        <v>882</v>
      </c>
      <c r="F43" s="29">
        <v>3</v>
      </c>
    </row>
    <row r="44" spans="1:12" ht="15" customHeight="1" x14ac:dyDescent="0.2">
      <c r="A44" s="6" t="s">
        <v>13</v>
      </c>
      <c r="B44" s="21">
        <f t="shared" si="6"/>
        <v>4698</v>
      </c>
      <c r="C44" s="7">
        <v>3742</v>
      </c>
      <c r="D44" s="21">
        <f t="shared" si="7"/>
        <v>956</v>
      </c>
      <c r="E44" s="7">
        <v>944</v>
      </c>
      <c r="F44" s="29">
        <v>12</v>
      </c>
    </row>
    <row r="45" spans="1:12" ht="15" customHeight="1" x14ac:dyDescent="0.2">
      <c r="A45" s="6" t="s">
        <v>14</v>
      </c>
      <c r="B45" s="21">
        <f t="shared" si="6"/>
        <v>4450</v>
      </c>
      <c r="C45" s="7">
        <v>3505</v>
      </c>
      <c r="D45" s="21">
        <f t="shared" si="7"/>
        <v>945</v>
      </c>
      <c r="E45" s="7">
        <v>924</v>
      </c>
      <c r="F45" s="29">
        <v>21</v>
      </c>
    </row>
    <row r="46" spans="1:12" ht="15" customHeight="1" x14ac:dyDescent="0.2">
      <c r="A46" s="6" t="s">
        <v>15</v>
      </c>
      <c r="B46" s="21">
        <f t="shared" si="6"/>
        <v>4281</v>
      </c>
      <c r="C46" s="7">
        <v>3448</v>
      </c>
      <c r="D46" s="21">
        <f t="shared" si="7"/>
        <v>833</v>
      </c>
      <c r="E46" s="7">
        <v>805</v>
      </c>
      <c r="F46" s="29">
        <v>28</v>
      </c>
    </row>
    <row r="47" spans="1:12" ht="15" customHeight="1" x14ac:dyDescent="0.2">
      <c r="A47" s="6" t="s">
        <v>16</v>
      </c>
      <c r="B47" s="21">
        <f t="shared" si="6"/>
        <v>3787</v>
      </c>
      <c r="C47" s="7">
        <v>2912</v>
      </c>
      <c r="D47" s="21">
        <f t="shared" si="7"/>
        <v>875</v>
      </c>
      <c r="E47" s="7">
        <v>844</v>
      </c>
      <c r="F47" s="29">
        <v>31</v>
      </c>
    </row>
    <row r="48" spans="1:12" ht="15" customHeight="1" x14ac:dyDescent="0.2">
      <c r="A48" s="6" t="s">
        <v>17</v>
      </c>
      <c r="B48" s="21">
        <f t="shared" si="6"/>
        <v>3620</v>
      </c>
      <c r="C48" s="7">
        <v>2757</v>
      </c>
      <c r="D48" s="21">
        <f t="shared" si="7"/>
        <v>863</v>
      </c>
      <c r="E48" s="7">
        <v>846</v>
      </c>
      <c r="F48" s="29">
        <v>17</v>
      </c>
    </row>
    <row r="49" spans="1:10" ht="15" customHeight="1" x14ac:dyDescent="0.2">
      <c r="A49" s="6" t="s">
        <v>18</v>
      </c>
      <c r="B49" s="21">
        <f t="shared" si="6"/>
        <v>3337</v>
      </c>
      <c r="C49" s="7">
        <v>2502</v>
      </c>
      <c r="D49" s="21">
        <f t="shared" si="7"/>
        <v>835</v>
      </c>
      <c r="E49" s="7">
        <v>815</v>
      </c>
      <c r="F49" s="29">
        <v>20</v>
      </c>
    </row>
    <row r="50" spans="1:10" ht="15" customHeight="1" x14ac:dyDescent="0.2">
      <c r="A50" s="6" t="s">
        <v>19</v>
      </c>
      <c r="B50" s="21">
        <f t="shared" si="6"/>
        <v>3085</v>
      </c>
      <c r="C50" s="7">
        <v>2339</v>
      </c>
      <c r="D50" s="21">
        <f t="shared" si="7"/>
        <v>746</v>
      </c>
      <c r="E50" s="7">
        <v>724</v>
      </c>
      <c r="F50" s="29">
        <v>22</v>
      </c>
    </row>
    <row r="51" spans="1:10" ht="15" customHeight="1" x14ac:dyDescent="0.2">
      <c r="A51" s="6" t="s">
        <v>20</v>
      </c>
      <c r="B51" s="21">
        <f t="shared" si="6"/>
        <v>4187</v>
      </c>
      <c r="C51" s="7">
        <v>3079</v>
      </c>
      <c r="D51" s="21">
        <f t="shared" si="7"/>
        <v>1108</v>
      </c>
      <c r="E51" s="7">
        <v>1078</v>
      </c>
      <c r="F51" s="29">
        <v>30</v>
      </c>
    </row>
    <row r="52" spans="1:10" ht="12.2" customHeight="1" x14ac:dyDescent="0.2">
      <c r="A52" s="9"/>
      <c r="B52" s="22"/>
      <c r="C52" s="10"/>
      <c r="D52" s="22"/>
      <c r="E52" s="10"/>
      <c r="F52" s="11"/>
    </row>
    <row r="53" spans="1:10" ht="12.2" customHeight="1" x14ac:dyDescent="0.2"/>
    <row r="54" spans="1:10" ht="13.5" customHeight="1" x14ac:dyDescent="0.2">
      <c r="A54" s="34" t="s">
        <v>27</v>
      </c>
      <c r="B54" s="34"/>
    </row>
    <row r="55" spans="1:10" ht="12.75" customHeight="1" x14ac:dyDescent="0.2">
      <c r="A55" s="13" t="s">
        <v>21</v>
      </c>
      <c r="B55" s="13"/>
      <c r="D55" s="13"/>
    </row>
    <row r="60" spans="1:10" x14ac:dyDescent="0.2">
      <c r="J60" s="13"/>
    </row>
  </sheetData>
  <mergeCells count="12">
    <mergeCell ref="A1:F1"/>
    <mergeCell ref="A2:F2"/>
    <mergeCell ref="A4:A8"/>
    <mergeCell ref="B4:F4"/>
    <mergeCell ref="B5:B8"/>
    <mergeCell ref="C5:F5"/>
    <mergeCell ref="A54:B54"/>
    <mergeCell ref="C6:C8"/>
    <mergeCell ref="D6:F6"/>
    <mergeCell ref="D7:D8"/>
    <mergeCell ref="E7:E8"/>
    <mergeCell ref="F7:F8"/>
  </mergeCells>
  <printOptions horizontalCentered="1"/>
  <pageMargins left="0.74803149606299213" right="0.74803149606299213" top="0.98425196850393704" bottom="0.98425196850393704" header="0" footer="0"/>
  <pageSetup scale="79" orientation="portrait" r:id="rId1"/>
  <ignoredErrors>
    <ignoredError sqref="D38 B24 B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ypimentel</dc:creator>
  <cp:lastModifiedBy>RAQUEL LA FONTAINE</cp:lastModifiedBy>
  <cp:lastPrinted>2024-11-06T13:59:11Z</cp:lastPrinted>
  <dcterms:created xsi:type="dcterms:W3CDTF">2013-10-14T14:07:50Z</dcterms:created>
  <dcterms:modified xsi:type="dcterms:W3CDTF">2025-06-19T15:29:26Z</dcterms:modified>
</cp:coreProperties>
</file>