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Boletines 2024\MOVIMIENTO INTERNACIONAL DE PASAJERO 2024\"/>
    </mc:Choice>
  </mc:AlternateContent>
  <bookViews>
    <workbookView xWindow="0" yWindow="0" windowWidth="28800" windowHeight="12435"/>
  </bookViews>
  <sheets>
    <sheet name="32" sheetId="2" r:id="rId1"/>
  </sheets>
  <definedNames>
    <definedName name="_xlnm.Print_Titles" localSheetId="0">'32'!$1:$9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C57" i="2" l="1"/>
  <c r="C56" i="2"/>
  <c r="C55" i="2"/>
  <c r="I54" i="2"/>
  <c r="H54" i="2"/>
  <c r="G54" i="2"/>
  <c r="F54" i="2"/>
  <c r="E54" i="2"/>
  <c r="D54" i="2"/>
  <c r="C53" i="2"/>
  <c r="C52" i="2"/>
  <c r="C51" i="2"/>
  <c r="C50" i="2"/>
  <c r="C49" i="2"/>
  <c r="I48" i="2"/>
  <c r="H48" i="2"/>
  <c r="G48" i="2"/>
  <c r="F48" i="2"/>
  <c r="E48" i="2"/>
  <c r="D48" i="2"/>
  <c r="C47" i="2"/>
  <c r="C46" i="2"/>
  <c r="C45" i="2"/>
  <c r="C44" i="2"/>
  <c r="C43" i="2"/>
  <c r="C42" i="2"/>
  <c r="C40" i="2"/>
  <c r="C39" i="2"/>
  <c r="I38" i="2"/>
  <c r="H38" i="2"/>
  <c r="G38" i="2"/>
  <c r="F38" i="2"/>
  <c r="E38" i="2"/>
  <c r="D38" i="2"/>
  <c r="C37" i="2"/>
  <c r="C36" i="2"/>
  <c r="C35" i="2"/>
  <c r="C34" i="2"/>
  <c r="C33" i="2"/>
  <c r="C32" i="2"/>
  <c r="C31" i="2"/>
  <c r="I30" i="2"/>
  <c r="H30" i="2"/>
  <c r="G30" i="2"/>
  <c r="F30" i="2"/>
  <c r="E30" i="2"/>
  <c r="D30" i="2"/>
  <c r="C29" i="2"/>
  <c r="C28" i="2"/>
  <c r="C27" i="2"/>
  <c r="C26" i="2"/>
  <c r="C25" i="2"/>
  <c r="C24" i="2"/>
  <c r="C23" i="2"/>
  <c r="C22" i="2"/>
  <c r="I21" i="2"/>
  <c r="H21" i="2"/>
  <c r="G21" i="2"/>
  <c r="F21" i="2"/>
  <c r="D21" i="2"/>
  <c r="C20" i="2"/>
  <c r="C19" i="2"/>
  <c r="C18" i="2"/>
  <c r="C17" i="2"/>
  <c r="C16" i="2"/>
  <c r="I15" i="2"/>
  <c r="H15" i="2"/>
  <c r="G15" i="2"/>
  <c r="F15" i="2"/>
  <c r="E15" i="2"/>
  <c r="D15" i="2"/>
  <c r="C14" i="2"/>
  <c r="C13" i="2"/>
  <c r="C12" i="2"/>
  <c r="I11" i="2"/>
  <c r="H11" i="2"/>
  <c r="G11" i="2"/>
  <c r="F11" i="2"/>
  <c r="E11" i="2"/>
  <c r="D11" i="2"/>
  <c r="C11" i="2" l="1"/>
  <c r="E10" i="2"/>
  <c r="C54" i="2"/>
  <c r="C48" i="2"/>
  <c r="C38" i="2"/>
  <c r="C30" i="2"/>
  <c r="D10" i="2"/>
  <c r="C21" i="2"/>
  <c r="C15" i="2"/>
  <c r="F10" i="2"/>
  <c r="G10" i="2"/>
  <c r="H10" i="2"/>
  <c r="I10" i="2"/>
  <c r="C10" i="2" l="1"/>
</calcChain>
</file>

<file path=xl/sharedStrings.xml><?xml version="1.0" encoding="utf-8"?>
<sst xmlns="http://schemas.openxmlformats.org/spreadsheetml/2006/main" count="64" uniqueCount="63">
  <si>
    <t>PUERTOS, POR MOTIVO DE VIAJE, SEGÚN PAÍS DE DESTINO: AÑO 2024</t>
  </si>
  <si>
    <t>País de destino</t>
  </si>
  <si>
    <t>Residentes en Panamá</t>
  </si>
  <si>
    <t>Motivo de viaje</t>
  </si>
  <si>
    <t>Total</t>
  </si>
  <si>
    <t>Recreo</t>
  </si>
  <si>
    <t>Negocios</t>
  </si>
  <si>
    <t>Excursio-  nistas</t>
  </si>
  <si>
    <t>Misión Oficial</t>
  </si>
  <si>
    <t>Residencia</t>
  </si>
  <si>
    <t>Otros                (1)</t>
  </si>
  <si>
    <t>TOTAL</t>
  </si>
  <si>
    <t>América del Norte</t>
  </si>
  <si>
    <t>Canadá</t>
  </si>
  <si>
    <t>Estados Unidos de América</t>
  </si>
  <si>
    <t>México</t>
  </si>
  <si>
    <t>América Central</t>
  </si>
  <si>
    <t>Costa Rica</t>
  </si>
  <si>
    <t>El Salvador</t>
  </si>
  <si>
    <t>Guatemala</t>
  </si>
  <si>
    <t>Honduras</t>
  </si>
  <si>
    <t>Nicaragua</t>
  </si>
  <si>
    <t>Antillas</t>
  </si>
  <si>
    <t>Aruba</t>
  </si>
  <si>
    <t>Bahamas</t>
  </si>
  <si>
    <t>Cuba</t>
  </si>
  <si>
    <t>Granada</t>
  </si>
  <si>
    <t>Jamaica</t>
  </si>
  <si>
    <t>República Dominicana</t>
  </si>
  <si>
    <t>América del Sur</t>
  </si>
  <si>
    <t>Argentina</t>
  </si>
  <si>
    <t>Brasil</t>
  </si>
  <si>
    <t>Colombia</t>
  </si>
  <si>
    <t>Ecuador</t>
  </si>
  <si>
    <t>Guyana</t>
  </si>
  <si>
    <t>Perú</t>
  </si>
  <si>
    <t>Venezuela</t>
  </si>
  <si>
    <t>Europa</t>
  </si>
  <si>
    <t>Alemania</t>
  </si>
  <si>
    <t>España</t>
  </si>
  <si>
    <t>Estonia</t>
  </si>
  <si>
    <t>Italia</t>
  </si>
  <si>
    <t>Rumania</t>
  </si>
  <si>
    <t>Suiza</t>
  </si>
  <si>
    <t>Asia</t>
  </si>
  <si>
    <t>China</t>
  </si>
  <si>
    <t xml:space="preserve">Filipinas </t>
  </si>
  <si>
    <t>India</t>
  </si>
  <si>
    <t>Japón</t>
  </si>
  <si>
    <t>Tailandia</t>
  </si>
  <si>
    <t>Marruecos</t>
  </si>
  <si>
    <t>(1) Incluye los no especificados.</t>
  </si>
  <si>
    <t>- Cantidad nula o cero.</t>
  </si>
  <si>
    <t>Fuente: Servicio Nacional de Migración.</t>
  </si>
  <si>
    <t>África</t>
  </si>
  <si>
    <t>Trinidad y Tobago</t>
  </si>
  <si>
    <t>Oceanía (Australia)</t>
  </si>
  <si>
    <t>Reino Unido</t>
  </si>
  <si>
    <t>Europa: (Continuación)</t>
  </si>
  <si>
    <t>Cuadro 32. RESIDENTES EN PANAMÁ QUE SALIERON DE LA REPÚBLICA POR OTROS</t>
  </si>
  <si>
    <t>República de Sudáfrica</t>
  </si>
  <si>
    <t>Dominica</t>
  </si>
  <si>
    <t xml:space="preserve">Irlanda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</si>
</sst>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1" applyFont="1"/>
    <xf numFmtId="164" fontId="2" fillId="0" borderId="3" xfId="1" applyNumberFormat="1" applyFont="1" applyBorder="1" applyAlignment="1">
      <alignment horizontal="right"/>
    </xf>
    <xf numFmtId="3" fontId="2" fillId="0" borderId="0" xfId="1" applyNumberFormat="1" applyFont="1" applyBorder="1"/>
    <xf numFmtId="0" fontId="2" fillId="0" borderId="0" xfId="1" applyFont="1" applyBorder="1"/>
    <xf numFmtId="3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2" fillId="0" borderId="0" xfId="1" applyFont="1"/>
    <xf numFmtId="3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5" xfId="1" applyFont="1" applyBorder="1" applyAlignment="1">
      <alignment horizontal="right"/>
    </xf>
    <xf numFmtId="0" fontId="2" fillId="0" borderId="0" xfId="1" applyFont="1" applyAlignment="1">
      <alignment horizontal="right"/>
    </xf>
    <xf numFmtId="49" fontId="2" fillId="0" borderId="0" xfId="1" applyNumberFormat="1" applyFont="1" applyAlignment="1">
      <alignment horizontal="right"/>
    </xf>
    <xf numFmtId="0" fontId="2" fillId="0" borderId="0" xfId="1" applyFont="1" applyAlignment="1"/>
    <xf numFmtId="3" fontId="2" fillId="0" borderId="0" xfId="1" applyNumberFormat="1" applyFont="1" applyBorder="1" applyAlignment="1">
      <alignment horizontal="right"/>
    </xf>
    <xf numFmtId="3" fontId="3" fillId="0" borderId="0" xfId="1" applyNumberFormat="1" applyFont="1" applyBorder="1"/>
    <xf numFmtId="0" fontId="1" fillId="0" borderId="0" xfId="1" applyFont="1" applyBorder="1"/>
    <xf numFmtId="0" fontId="1" fillId="0" borderId="0" xfId="0" applyFont="1" applyBorder="1"/>
    <xf numFmtId="164" fontId="1" fillId="0" borderId="2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3" fillId="0" borderId="2" xfId="1" applyFont="1" applyBorder="1"/>
    <xf numFmtId="0" fontId="1" fillId="0" borderId="0" xfId="1" applyFont="1"/>
    <xf numFmtId="0" fontId="1" fillId="0" borderId="0" xfId="1" applyFont="1" applyBorder="1" applyAlignment="1">
      <alignment horizontal="right"/>
    </xf>
    <xf numFmtId="164" fontId="1" fillId="0" borderId="3" xfId="1" applyNumberFormat="1" applyFont="1" applyFill="1" applyBorder="1" applyAlignment="1">
      <alignment horizontal="right"/>
    </xf>
    <xf numFmtId="0" fontId="1" fillId="0" borderId="0" xfId="1" applyFont="1" applyBorder="1" applyAlignment="1">
      <alignment horizontal="left"/>
    </xf>
    <xf numFmtId="164" fontId="1" fillId="0" borderId="0" xfId="1" applyNumberFormat="1" applyFont="1"/>
    <xf numFmtId="0" fontId="1" fillId="0" borderId="0" xfId="1" applyFont="1" applyFill="1" applyBorder="1"/>
    <xf numFmtId="164" fontId="1" fillId="0" borderId="2" xfId="1" applyNumberFormat="1" applyFont="1" applyFill="1" applyBorder="1" applyAlignment="1"/>
    <xf numFmtId="164" fontId="1" fillId="0" borderId="0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0" fontId="1" fillId="0" borderId="0" xfId="1" applyFont="1" applyAlignment="1">
      <alignment horizontal="left"/>
    </xf>
    <xf numFmtId="0" fontId="1" fillId="0" borderId="4" xfId="1" applyFont="1" applyBorder="1"/>
    <xf numFmtId="0" fontId="1" fillId="0" borderId="5" xfId="1" applyFont="1" applyBorder="1" applyAlignment="1">
      <alignment horizontal="right"/>
    </xf>
    <xf numFmtId="0" fontId="1" fillId="0" borderId="4" xfId="1" applyFont="1" applyBorder="1" applyAlignment="1">
      <alignment horizontal="right"/>
    </xf>
    <xf numFmtId="0" fontId="1" fillId="0" borderId="0" xfId="1" applyFont="1" applyAlignment="1">
      <alignment horizontal="right"/>
    </xf>
    <xf numFmtId="0" fontId="1" fillId="0" borderId="0" xfId="1" applyFont="1" applyAlignment="1"/>
    <xf numFmtId="49" fontId="1" fillId="0" borderId="0" xfId="1" applyNumberFormat="1" applyFont="1" applyBorder="1" applyAlignment="1">
      <alignment horizontal="right"/>
    </xf>
    <xf numFmtId="49" fontId="1" fillId="0" borderId="0" xfId="1" applyNumberFormat="1" applyFont="1"/>
    <xf numFmtId="3" fontId="1" fillId="0" borderId="0" xfId="1" applyNumberFormat="1" applyFont="1" applyBorder="1" applyAlignment="1">
      <alignment horizontal="right"/>
    </xf>
    <xf numFmtId="49" fontId="1" fillId="0" borderId="0" xfId="1" applyNumberFormat="1" applyFont="1" applyAlignment="1"/>
    <xf numFmtId="0" fontId="4" fillId="2" borderId="6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1" fillId="0" borderId="0" xfId="1" applyFont="1" applyBorder="1" applyAlignment="1"/>
    <xf numFmtId="0" fontId="2" fillId="0" borderId="1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34" zoomScaleNormal="100" workbookViewId="0">
      <selection activeCell="L44" sqref="L44"/>
    </sheetView>
  </sheetViews>
  <sheetFormatPr baseColWidth="10" defaultRowHeight="12.75" x14ac:dyDescent="0.2"/>
  <cols>
    <col min="1" max="1" width="2.28515625" style="26" customWidth="1"/>
    <col min="2" max="2" width="28.5703125" style="26" customWidth="1"/>
    <col min="3" max="3" width="11.140625" style="15" customWidth="1"/>
    <col min="4" max="4" width="8.140625" style="39" customWidth="1"/>
    <col min="5" max="7" width="9.5703125" style="39" customWidth="1"/>
    <col min="8" max="8" width="10.7109375" style="39" customWidth="1"/>
    <col min="9" max="9" width="9.5703125" style="39" customWidth="1"/>
    <col min="10" max="16384" width="11.42578125" style="26"/>
  </cols>
  <sheetData>
    <row r="1" spans="1:9" ht="15.95" customHeight="1" x14ac:dyDescent="0.2">
      <c r="A1" s="48" t="s">
        <v>59</v>
      </c>
      <c r="B1" s="49"/>
      <c r="C1" s="49"/>
      <c r="D1" s="49"/>
      <c r="E1" s="49"/>
      <c r="F1" s="49"/>
      <c r="G1" s="49"/>
      <c r="H1" s="50"/>
      <c r="I1" s="50"/>
    </row>
    <row r="2" spans="1:9" ht="15.95" customHeight="1" x14ac:dyDescent="0.2">
      <c r="A2" s="46" t="s">
        <v>0</v>
      </c>
      <c r="B2" s="46"/>
      <c r="C2" s="46"/>
      <c r="D2" s="46"/>
      <c r="E2" s="46"/>
      <c r="F2" s="46"/>
      <c r="G2" s="46"/>
      <c r="H2" s="50"/>
      <c r="I2" s="50"/>
    </row>
    <row r="3" spans="1:9" ht="12.95" customHeight="1" x14ac:dyDescent="0.2">
      <c r="A3" s="20"/>
      <c r="B3" s="20"/>
      <c r="C3" s="27"/>
      <c r="D3" s="27"/>
      <c r="E3" s="27"/>
      <c r="F3" s="27"/>
      <c r="G3" s="27"/>
      <c r="H3" s="27"/>
      <c r="I3" s="27"/>
    </row>
    <row r="4" spans="1:9" ht="21.95" customHeight="1" x14ac:dyDescent="0.2">
      <c r="A4" s="45" t="s">
        <v>1</v>
      </c>
      <c r="B4" s="45"/>
      <c r="C4" s="45" t="s">
        <v>2</v>
      </c>
      <c r="D4" s="45"/>
      <c r="E4" s="45"/>
      <c r="F4" s="45"/>
      <c r="G4" s="45"/>
      <c r="H4" s="45"/>
      <c r="I4" s="45"/>
    </row>
    <row r="5" spans="1:9" ht="21.95" customHeight="1" x14ac:dyDescent="0.2">
      <c r="A5" s="45"/>
      <c r="B5" s="45"/>
      <c r="C5" s="45" t="s">
        <v>3</v>
      </c>
      <c r="D5" s="45"/>
      <c r="E5" s="45"/>
      <c r="F5" s="45"/>
      <c r="G5" s="45"/>
      <c r="H5" s="45"/>
      <c r="I5" s="45"/>
    </row>
    <row r="6" spans="1:9" ht="21.95" customHeight="1" x14ac:dyDescent="0.2">
      <c r="A6" s="45"/>
      <c r="B6" s="45"/>
      <c r="C6" s="45" t="s">
        <v>4</v>
      </c>
      <c r="D6" s="45" t="s">
        <v>5</v>
      </c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</row>
    <row r="7" spans="1:9" ht="21.95" customHeight="1" x14ac:dyDescent="0.2">
      <c r="A7" s="45"/>
      <c r="B7" s="45"/>
      <c r="C7" s="45"/>
      <c r="D7" s="45" t="s">
        <v>5</v>
      </c>
      <c r="E7" s="45"/>
      <c r="F7" s="45"/>
      <c r="G7" s="45"/>
      <c r="H7" s="45"/>
      <c r="I7" s="45"/>
    </row>
    <row r="8" spans="1:9" ht="21.95" customHeight="1" x14ac:dyDescent="0.2">
      <c r="A8" s="45"/>
      <c r="B8" s="45"/>
      <c r="C8" s="45"/>
      <c r="D8" s="45"/>
      <c r="E8" s="45"/>
      <c r="F8" s="45"/>
      <c r="G8" s="45"/>
      <c r="H8" s="45"/>
      <c r="I8" s="45"/>
    </row>
    <row r="9" spans="1:9" ht="12.95" customHeight="1" x14ac:dyDescent="0.2">
      <c r="A9" s="20"/>
      <c r="B9" s="20"/>
      <c r="C9" s="24"/>
      <c r="D9" s="1"/>
      <c r="E9" s="25"/>
      <c r="F9" s="1"/>
      <c r="G9" s="25"/>
      <c r="H9" s="25"/>
      <c r="I9" s="1"/>
    </row>
    <row r="10" spans="1:9" ht="26.1" customHeight="1" x14ac:dyDescent="0.2">
      <c r="A10" s="46" t="s">
        <v>11</v>
      </c>
      <c r="B10" s="46"/>
      <c r="C10" s="2">
        <f t="shared" ref="C10:I10" si="0">SUM(C11+C15+C21+C30+C38+C48+C54+C57)</f>
        <v>76981</v>
      </c>
      <c r="D10" s="2">
        <f t="shared" si="0"/>
        <v>38532</v>
      </c>
      <c r="E10" s="2">
        <f t="shared" si="0"/>
        <v>13</v>
      </c>
      <c r="F10" s="2">
        <f t="shared" si="0"/>
        <v>181</v>
      </c>
      <c r="G10" s="2">
        <f t="shared" si="0"/>
        <v>54</v>
      </c>
      <c r="H10" s="2">
        <f t="shared" si="0"/>
        <v>17</v>
      </c>
      <c r="I10" s="2">
        <f t="shared" si="0"/>
        <v>38184</v>
      </c>
    </row>
    <row r="11" spans="1:9" s="8" customFormat="1" ht="26.1" customHeight="1" x14ac:dyDescent="0.2">
      <c r="A11" s="20" t="s">
        <v>12</v>
      </c>
      <c r="B11" s="4"/>
      <c r="C11" s="5">
        <f t="shared" ref="C11:I11" si="1">SUM(C12:C14)</f>
        <v>285</v>
      </c>
      <c r="D11" s="6">
        <f t="shared" si="1"/>
        <v>28</v>
      </c>
      <c r="E11" s="6">
        <f t="shared" si="1"/>
        <v>0</v>
      </c>
      <c r="F11" s="6">
        <f t="shared" si="1"/>
        <v>0</v>
      </c>
      <c r="G11" s="6">
        <f t="shared" si="1"/>
        <v>8</v>
      </c>
      <c r="H11" s="6">
        <f t="shared" si="1"/>
        <v>0</v>
      </c>
      <c r="I11" s="7">
        <f t="shared" si="1"/>
        <v>249</v>
      </c>
    </row>
    <row r="12" spans="1:9" ht="17.100000000000001" customHeight="1" x14ac:dyDescent="0.2">
      <c r="A12" s="20"/>
      <c r="B12" s="20" t="s">
        <v>13</v>
      </c>
      <c r="C12" s="5">
        <f>SUM(D12:I12)</f>
        <v>15</v>
      </c>
      <c r="D12" s="22">
        <v>3</v>
      </c>
      <c r="E12" s="22">
        <v>0</v>
      </c>
      <c r="F12" s="22">
        <v>0</v>
      </c>
      <c r="G12" s="22">
        <v>0</v>
      </c>
      <c r="H12" s="22">
        <v>0</v>
      </c>
      <c r="I12" s="28">
        <v>12</v>
      </c>
    </row>
    <row r="13" spans="1:9" ht="17.100000000000001" customHeight="1" x14ac:dyDescent="0.2">
      <c r="A13" s="20"/>
      <c r="B13" s="20" t="s">
        <v>14</v>
      </c>
      <c r="C13" s="5">
        <f>SUM(D13:I13)</f>
        <v>244</v>
      </c>
      <c r="D13" s="22">
        <v>24</v>
      </c>
      <c r="E13" s="22">
        <v>0</v>
      </c>
      <c r="F13" s="22">
        <v>0</v>
      </c>
      <c r="G13" s="22">
        <v>8</v>
      </c>
      <c r="H13" s="22">
        <v>0</v>
      </c>
      <c r="I13" s="28">
        <v>212</v>
      </c>
    </row>
    <row r="14" spans="1:9" ht="17.100000000000001" customHeight="1" x14ac:dyDescent="0.2">
      <c r="A14" s="20"/>
      <c r="B14" s="20" t="s">
        <v>15</v>
      </c>
      <c r="C14" s="5">
        <f>SUM(D14:I14)</f>
        <v>26</v>
      </c>
      <c r="D14" s="22">
        <v>1</v>
      </c>
      <c r="E14" s="22">
        <v>0</v>
      </c>
      <c r="F14" s="22">
        <v>0</v>
      </c>
      <c r="G14" s="22">
        <v>0</v>
      </c>
      <c r="H14" s="22">
        <v>0</v>
      </c>
      <c r="I14" s="28">
        <v>25</v>
      </c>
    </row>
    <row r="15" spans="1:9" s="8" customFormat="1" ht="26.1" customHeight="1" x14ac:dyDescent="0.2">
      <c r="A15" s="20" t="s">
        <v>16</v>
      </c>
      <c r="B15" s="4"/>
      <c r="C15" s="9">
        <f t="shared" ref="C15:I15" si="2">SUM(C16:C20)</f>
        <v>8219</v>
      </c>
      <c r="D15" s="10">
        <f t="shared" si="2"/>
        <v>3222</v>
      </c>
      <c r="E15" s="10">
        <f t="shared" si="2"/>
        <v>1</v>
      </c>
      <c r="F15" s="10">
        <f t="shared" si="2"/>
        <v>21</v>
      </c>
      <c r="G15" s="10">
        <f t="shared" si="2"/>
        <v>14</v>
      </c>
      <c r="H15" s="10">
        <f t="shared" si="2"/>
        <v>6</v>
      </c>
      <c r="I15" s="2">
        <f t="shared" si="2"/>
        <v>4955</v>
      </c>
    </row>
    <row r="16" spans="1:9" ht="17.100000000000001" customHeight="1" x14ac:dyDescent="0.2">
      <c r="A16" s="20"/>
      <c r="B16" s="20" t="s">
        <v>17</v>
      </c>
      <c r="C16" s="5">
        <f t="shared" ref="C16:C20" si="3">SUM(D16:I16)</f>
        <v>8199</v>
      </c>
      <c r="D16" s="22">
        <v>3211</v>
      </c>
      <c r="E16" s="30">
        <v>1</v>
      </c>
      <c r="F16" s="22">
        <v>21</v>
      </c>
      <c r="G16" s="22">
        <v>13</v>
      </c>
      <c r="H16" s="22">
        <v>6</v>
      </c>
      <c r="I16" s="23">
        <v>4947</v>
      </c>
    </row>
    <row r="17" spans="1:9" ht="17.100000000000001" customHeight="1" x14ac:dyDescent="0.2">
      <c r="A17" s="20"/>
      <c r="B17" s="20" t="s">
        <v>18</v>
      </c>
      <c r="C17" s="5">
        <f t="shared" si="3"/>
        <v>1</v>
      </c>
      <c r="D17" s="22">
        <v>1</v>
      </c>
      <c r="E17" s="30">
        <v>0</v>
      </c>
      <c r="F17" s="22">
        <v>0</v>
      </c>
      <c r="G17" s="22">
        <v>0</v>
      </c>
      <c r="H17" s="22">
        <v>0</v>
      </c>
      <c r="I17" s="23">
        <v>0</v>
      </c>
    </row>
    <row r="18" spans="1:9" ht="17.100000000000001" customHeight="1" x14ac:dyDescent="0.2">
      <c r="A18" s="20"/>
      <c r="B18" s="20" t="s">
        <v>19</v>
      </c>
      <c r="C18" s="5">
        <f t="shared" si="3"/>
        <v>9</v>
      </c>
      <c r="D18" s="22">
        <v>9</v>
      </c>
      <c r="E18" s="30">
        <v>0</v>
      </c>
      <c r="F18" s="22">
        <v>0</v>
      </c>
      <c r="G18" s="22">
        <v>0</v>
      </c>
      <c r="H18" s="22">
        <v>0</v>
      </c>
      <c r="I18" s="23">
        <v>0</v>
      </c>
    </row>
    <row r="19" spans="1:9" ht="17.100000000000001" customHeight="1" x14ac:dyDescent="0.2">
      <c r="A19" s="20"/>
      <c r="B19" s="20" t="s">
        <v>20</v>
      </c>
      <c r="C19" s="5">
        <f t="shared" si="3"/>
        <v>7</v>
      </c>
      <c r="D19" s="22">
        <v>0</v>
      </c>
      <c r="E19" s="30">
        <v>0</v>
      </c>
      <c r="F19" s="22">
        <v>0</v>
      </c>
      <c r="G19" s="22">
        <v>0</v>
      </c>
      <c r="H19" s="22">
        <v>0</v>
      </c>
      <c r="I19" s="23">
        <v>7</v>
      </c>
    </row>
    <row r="20" spans="1:9" ht="17.100000000000001" customHeight="1" x14ac:dyDescent="0.2">
      <c r="A20" s="20"/>
      <c r="B20" s="31" t="s">
        <v>21</v>
      </c>
      <c r="C20" s="5">
        <f t="shared" si="3"/>
        <v>3</v>
      </c>
      <c r="D20" s="22">
        <v>1</v>
      </c>
      <c r="E20" s="30">
        <v>0</v>
      </c>
      <c r="F20" s="22">
        <v>0</v>
      </c>
      <c r="G20" s="22">
        <v>1</v>
      </c>
      <c r="H20" s="22">
        <v>0</v>
      </c>
      <c r="I20" s="23">
        <v>1</v>
      </c>
    </row>
    <row r="21" spans="1:9" s="8" customFormat="1" ht="26.1" customHeight="1" x14ac:dyDescent="0.2">
      <c r="A21" s="20" t="s">
        <v>22</v>
      </c>
      <c r="B21" s="4"/>
      <c r="C21" s="5">
        <f t="shared" ref="C21:I21" si="4">SUM(C22:C29)</f>
        <v>16169</v>
      </c>
      <c r="D21" s="6">
        <f t="shared" si="4"/>
        <v>4061</v>
      </c>
      <c r="E21" s="6">
        <f t="shared" si="4"/>
        <v>0</v>
      </c>
      <c r="F21" s="6">
        <f t="shared" si="4"/>
        <v>13</v>
      </c>
      <c r="G21" s="6">
        <f t="shared" si="4"/>
        <v>1</v>
      </c>
      <c r="H21" s="6">
        <f t="shared" si="4"/>
        <v>0</v>
      </c>
      <c r="I21" s="11">
        <f t="shared" si="4"/>
        <v>12094</v>
      </c>
    </row>
    <row r="22" spans="1:9" s="8" customFormat="1" ht="17.100000000000001" customHeight="1" x14ac:dyDescent="0.2">
      <c r="A22" s="20"/>
      <c r="B22" s="20" t="s">
        <v>23</v>
      </c>
      <c r="C22" s="5">
        <f t="shared" ref="C22:C24" si="5">SUM(D22:I22)</f>
        <v>3</v>
      </c>
      <c r="D22" s="32">
        <v>3</v>
      </c>
      <c r="E22" s="32">
        <v>0</v>
      </c>
      <c r="F22" s="32">
        <v>0</v>
      </c>
      <c r="G22" s="32">
        <v>0</v>
      </c>
      <c r="H22" s="32">
        <v>0</v>
      </c>
      <c r="I22" s="23">
        <v>0</v>
      </c>
    </row>
    <row r="23" spans="1:9" s="8" customFormat="1" ht="17.100000000000001" customHeight="1" x14ac:dyDescent="0.2">
      <c r="A23" s="20"/>
      <c r="B23" s="20" t="s">
        <v>24</v>
      </c>
      <c r="C23" s="5">
        <f t="shared" si="5"/>
        <v>15608</v>
      </c>
      <c r="D23" s="32">
        <v>4017</v>
      </c>
      <c r="E23" s="32">
        <v>0</v>
      </c>
      <c r="F23" s="32">
        <v>13</v>
      </c>
      <c r="G23" s="32">
        <v>1</v>
      </c>
      <c r="H23" s="32">
        <v>0</v>
      </c>
      <c r="I23" s="23">
        <v>11577</v>
      </c>
    </row>
    <row r="24" spans="1:9" s="8" customFormat="1" ht="17.100000000000001" customHeight="1" x14ac:dyDescent="0.2">
      <c r="A24" s="20"/>
      <c r="B24" s="20" t="s">
        <v>25</v>
      </c>
      <c r="C24" s="5">
        <f t="shared" si="5"/>
        <v>533</v>
      </c>
      <c r="D24" s="32">
        <v>35</v>
      </c>
      <c r="E24" s="32">
        <v>0</v>
      </c>
      <c r="F24" s="32">
        <v>0</v>
      </c>
      <c r="G24" s="32">
        <v>0</v>
      </c>
      <c r="H24" s="32">
        <v>0</v>
      </c>
      <c r="I24" s="23">
        <v>498</v>
      </c>
    </row>
    <row r="25" spans="1:9" s="8" customFormat="1" ht="17.100000000000001" customHeight="1" x14ac:dyDescent="0.2">
      <c r="A25" s="20"/>
      <c r="B25" s="20" t="s">
        <v>61</v>
      </c>
      <c r="C25" s="5">
        <f t="shared" ref="C25:C26" si="6">SUM(D25:I25)</f>
        <v>2</v>
      </c>
      <c r="D25" s="32">
        <v>2</v>
      </c>
      <c r="E25" s="32">
        <v>0</v>
      </c>
      <c r="F25" s="32">
        <v>0</v>
      </c>
      <c r="G25" s="32">
        <v>0</v>
      </c>
      <c r="H25" s="32">
        <v>0</v>
      </c>
      <c r="I25" s="23">
        <v>0</v>
      </c>
    </row>
    <row r="26" spans="1:9" s="8" customFormat="1" ht="17.100000000000001" customHeight="1" x14ac:dyDescent="0.2">
      <c r="A26" s="20"/>
      <c r="B26" s="20" t="s">
        <v>26</v>
      </c>
      <c r="C26" s="5">
        <f t="shared" si="6"/>
        <v>2</v>
      </c>
      <c r="D26" s="32">
        <v>2</v>
      </c>
      <c r="E26" s="32">
        <v>0</v>
      </c>
      <c r="F26" s="32">
        <v>0</v>
      </c>
      <c r="G26" s="32">
        <v>0</v>
      </c>
      <c r="H26" s="32">
        <v>0</v>
      </c>
      <c r="I26" s="23">
        <v>0</v>
      </c>
    </row>
    <row r="27" spans="1:9" s="8" customFormat="1" ht="17.100000000000001" customHeight="1" x14ac:dyDescent="0.2">
      <c r="A27" s="20"/>
      <c r="B27" s="20" t="s">
        <v>27</v>
      </c>
      <c r="C27" s="5">
        <f>SUM(D27:I27)</f>
        <v>2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3">
        <v>2</v>
      </c>
    </row>
    <row r="28" spans="1:9" s="8" customFormat="1" ht="17.100000000000001" customHeight="1" x14ac:dyDescent="0.2">
      <c r="A28" s="20"/>
      <c r="B28" s="20" t="s">
        <v>28</v>
      </c>
      <c r="C28" s="5">
        <f>SUM(D28:I28)</f>
        <v>11</v>
      </c>
      <c r="D28" s="32">
        <v>2</v>
      </c>
      <c r="E28" s="32">
        <v>0</v>
      </c>
      <c r="F28" s="32">
        <v>0</v>
      </c>
      <c r="G28" s="32">
        <v>0</v>
      </c>
      <c r="H28" s="32">
        <v>0</v>
      </c>
      <c r="I28" s="23">
        <v>9</v>
      </c>
    </row>
    <row r="29" spans="1:9" s="8" customFormat="1" ht="17.100000000000001" customHeight="1" x14ac:dyDescent="0.2">
      <c r="A29" s="20"/>
      <c r="B29" s="20" t="s">
        <v>55</v>
      </c>
      <c r="C29" s="5">
        <f>SUM(D29:I29)</f>
        <v>8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3">
        <v>8</v>
      </c>
    </row>
    <row r="30" spans="1:9" s="13" customFormat="1" ht="26.1" customHeight="1" x14ac:dyDescent="0.2">
      <c r="A30" s="29" t="s">
        <v>29</v>
      </c>
      <c r="B30" s="12"/>
      <c r="C30" s="5">
        <f t="shared" ref="C30:I30" si="7">SUM(C31:C37)</f>
        <v>51536</v>
      </c>
      <c r="D30" s="6">
        <f t="shared" si="7"/>
        <v>30713</v>
      </c>
      <c r="E30" s="6">
        <f t="shared" si="7"/>
        <v>12</v>
      </c>
      <c r="F30" s="6">
        <f t="shared" si="7"/>
        <v>147</v>
      </c>
      <c r="G30" s="6">
        <f t="shared" si="7"/>
        <v>11</v>
      </c>
      <c r="H30" s="6">
        <f t="shared" si="7"/>
        <v>7</v>
      </c>
      <c r="I30" s="7">
        <f t="shared" si="7"/>
        <v>20646</v>
      </c>
    </row>
    <row r="31" spans="1:9" s="35" customFormat="1" ht="17.100000000000001" customHeight="1" x14ac:dyDescent="0.2">
      <c r="A31" s="29"/>
      <c r="B31" s="29" t="s">
        <v>30</v>
      </c>
      <c r="C31" s="5">
        <f>SUM(D31:I31)</f>
        <v>1</v>
      </c>
      <c r="D31" s="33">
        <v>0</v>
      </c>
      <c r="E31" s="34">
        <v>0</v>
      </c>
      <c r="F31" s="23">
        <v>0</v>
      </c>
      <c r="G31" s="22">
        <v>0</v>
      </c>
      <c r="H31" s="34">
        <v>0</v>
      </c>
      <c r="I31" s="33">
        <v>1</v>
      </c>
    </row>
    <row r="32" spans="1:9" s="35" customFormat="1" ht="17.100000000000001" customHeight="1" x14ac:dyDescent="0.2">
      <c r="A32" s="29"/>
      <c r="B32" s="29" t="s">
        <v>31</v>
      </c>
      <c r="C32" s="5">
        <f>SUM(D32:I32)</f>
        <v>51</v>
      </c>
      <c r="D32" s="33">
        <v>0</v>
      </c>
      <c r="E32" s="34">
        <v>0</v>
      </c>
      <c r="F32" s="23">
        <v>0</v>
      </c>
      <c r="G32" s="22">
        <v>0</v>
      </c>
      <c r="H32" s="34">
        <v>0</v>
      </c>
      <c r="I32" s="33">
        <v>51</v>
      </c>
    </row>
    <row r="33" spans="1:9" s="35" customFormat="1" ht="17.100000000000001" customHeight="1" x14ac:dyDescent="0.2">
      <c r="A33" s="29"/>
      <c r="B33" s="29" t="s">
        <v>32</v>
      </c>
      <c r="C33" s="5">
        <f t="shared" ref="C33:C36" si="8">SUM(D33:I33)</f>
        <v>51387</v>
      </c>
      <c r="D33" s="33">
        <v>30696</v>
      </c>
      <c r="E33" s="34">
        <v>12</v>
      </c>
      <c r="F33" s="23">
        <v>147</v>
      </c>
      <c r="G33" s="22">
        <v>10</v>
      </c>
      <c r="H33" s="34">
        <v>7</v>
      </c>
      <c r="I33" s="33">
        <v>20515</v>
      </c>
    </row>
    <row r="34" spans="1:9" s="35" customFormat="1" ht="17.100000000000001" customHeight="1" x14ac:dyDescent="0.2">
      <c r="A34" s="29"/>
      <c r="B34" s="29" t="s">
        <v>33</v>
      </c>
      <c r="C34" s="5">
        <f t="shared" si="8"/>
        <v>44</v>
      </c>
      <c r="D34" s="33">
        <v>12</v>
      </c>
      <c r="E34" s="34">
        <v>0</v>
      </c>
      <c r="F34" s="23">
        <v>0</v>
      </c>
      <c r="G34" s="22">
        <v>1</v>
      </c>
      <c r="H34" s="34">
        <v>0</v>
      </c>
      <c r="I34" s="33">
        <v>31</v>
      </c>
    </row>
    <row r="35" spans="1:9" s="35" customFormat="1" ht="17.100000000000001" customHeight="1" x14ac:dyDescent="0.2">
      <c r="A35" s="29"/>
      <c r="B35" s="29" t="s">
        <v>34</v>
      </c>
      <c r="C35" s="5">
        <f t="shared" si="8"/>
        <v>3</v>
      </c>
      <c r="D35" s="33">
        <v>0</v>
      </c>
      <c r="E35" s="34">
        <v>0</v>
      </c>
      <c r="F35" s="23">
        <v>0</v>
      </c>
      <c r="G35" s="22">
        <v>0</v>
      </c>
      <c r="H35" s="34">
        <v>0</v>
      </c>
      <c r="I35" s="33">
        <v>3</v>
      </c>
    </row>
    <row r="36" spans="1:9" s="35" customFormat="1" ht="17.100000000000001" customHeight="1" x14ac:dyDescent="0.2">
      <c r="A36" s="29"/>
      <c r="B36" s="29" t="s">
        <v>35</v>
      </c>
      <c r="C36" s="5">
        <f t="shared" si="8"/>
        <v>32</v>
      </c>
      <c r="D36" s="33">
        <v>0</v>
      </c>
      <c r="E36" s="34">
        <v>0</v>
      </c>
      <c r="F36" s="23">
        <v>0</v>
      </c>
      <c r="G36" s="22">
        <v>0</v>
      </c>
      <c r="H36" s="34">
        <v>0</v>
      </c>
      <c r="I36" s="33">
        <v>32</v>
      </c>
    </row>
    <row r="37" spans="1:9" s="35" customFormat="1" ht="17.100000000000001" customHeight="1" x14ac:dyDescent="0.2">
      <c r="A37" s="29"/>
      <c r="B37" s="29" t="s">
        <v>36</v>
      </c>
      <c r="C37" s="5">
        <f>SUM(D37:I37)</f>
        <v>18</v>
      </c>
      <c r="D37" s="33">
        <v>5</v>
      </c>
      <c r="E37" s="34">
        <v>0</v>
      </c>
      <c r="F37" s="23">
        <v>0</v>
      </c>
      <c r="G37" s="22">
        <v>0</v>
      </c>
      <c r="H37" s="34">
        <v>0</v>
      </c>
      <c r="I37" s="33">
        <v>13</v>
      </c>
    </row>
    <row r="38" spans="1:9" s="13" customFormat="1" ht="26.1" customHeight="1" x14ac:dyDescent="0.2">
      <c r="A38" s="29" t="s">
        <v>37</v>
      </c>
      <c r="B38" s="12"/>
      <c r="C38" s="5">
        <f t="shared" ref="C38:I38" si="9">SUM(C39:C47)</f>
        <v>545</v>
      </c>
      <c r="D38" s="6">
        <f t="shared" si="9"/>
        <v>420</v>
      </c>
      <c r="E38" s="6">
        <f t="shared" si="9"/>
        <v>0</v>
      </c>
      <c r="F38" s="6">
        <f t="shared" si="9"/>
        <v>0</v>
      </c>
      <c r="G38" s="6">
        <f t="shared" si="9"/>
        <v>20</v>
      </c>
      <c r="H38" s="6">
        <f t="shared" si="9"/>
        <v>1</v>
      </c>
      <c r="I38" s="11">
        <f t="shared" si="9"/>
        <v>104</v>
      </c>
    </row>
    <row r="39" spans="1:9" ht="17.100000000000001" customHeight="1" x14ac:dyDescent="0.2">
      <c r="A39" s="20"/>
      <c r="B39" s="20" t="s">
        <v>38</v>
      </c>
      <c r="C39" s="5">
        <f t="shared" ref="C39:C46" si="10">SUM(D39:I39)</f>
        <v>1</v>
      </c>
      <c r="D39" s="33">
        <v>1</v>
      </c>
      <c r="E39" s="34">
        <v>0</v>
      </c>
      <c r="F39" s="23">
        <v>0</v>
      </c>
      <c r="G39" s="22">
        <v>0</v>
      </c>
      <c r="H39" s="22">
        <v>0</v>
      </c>
      <c r="I39" s="23">
        <v>0</v>
      </c>
    </row>
    <row r="40" spans="1:9" ht="17.100000000000001" customHeight="1" x14ac:dyDescent="0.2">
      <c r="A40" s="20"/>
      <c r="B40" s="20" t="s">
        <v>39</v>
      </c>
      <c r="C40" s="5">
        <f t="shared" si="10"/>
        <v>3</v>
      </c>
      <c r="D40" s="33">
        <v>3</v>
      </c>
      <c r="E40" s="34">
        <v>0</v>
      </c>
      <c r="F40" s="23">
        <v>0</v>
      </c>
      <c r="G40" s="22">
        <v>0</v>
      </c>
      <c r="H40" s="22">
        <v>0</v>
      </c>
      <c r="I40" s="23">
        <v>0</v>
      </c>
    </row>
    <row r="41" spans="1:9" ht="25.5" customHeight="1" x14ac:dyDescent="0.2">
      <c r="A41" s="29" t="s">
        <v>58</v>
      </c>
      <c r="B41" s="20"/>
      <c r="C41" s="5"/>
      <c r="D41" s="33"/>
      <c r="E41" s="34"/>
      <c r="F41" s="23"/>
      <c r="G41" s="22"/>
      <c r="H41" s="22"/>
      <c r="I41" s="23"/>
    </row>
    <row r="42" spans="1:9" ht="17.100000000000001" customHeight="1" x14ac:dyDescent="0.2">
      <c r="A42" s="20"/>
      <c r="B42" s="20" t="s">
        <v>40</v>
      </c>
      <c r="C42" s="5">
        <f t="shared" si="10"/>
        <v>2</v>
      </c>
      <c r="D42" s="33">
        <v>2</v>
      </c>
      <c r="E42" s="34">
        <v>0</v>
      </c>
      <c r="F42" s="23">
        <v>0</v>
      </c>
      <c r="G42" s="22">
        <v>0</v>
      </c>
      <c r="H42" s="22">
        <v>0</v>
      </c>
      <c r="I42" s="23">
        <v>0</v>
      </c>
    </row>
    <row r="43" spans="1:9" ht="17.100000000000001" customHeight="1" x14ac:dyDescent="0.2">
      <c r="A43" s="20"/>
      <c r="B43" s="20" t="s">
        <v>62</v>
      </c>
      <c r="C43" s="5">
        <f t="shared" si="10"/>
        <v>76</v>
      </c>
      <c r="D43" s="33">
        <v>36</v>
      </c>
      <c r="E43" s="34">
        <v>0</v>
      </c>
      <c r="F43" s="23">
        <v>0</v>
      </c>
      <c r="G43" s="22">
        <v>18</v>
      </c>
      <c r="H43" s="22">
        <v>0</v>
      </c>
      <c r="I43" s="23">
        <v>22</v>
      </c>
    </row>
    <row r="44" spans="1:9" ht="17.100000000000001" customHeight="1" x14ac:dyDescent="0.2">
      <c r="A44" s="20"/>
      <c r="B44" s="20" t="s">
        <v>41</v>
      </c>
      <c r="C44" s="5">
        <f t="shared" si="10"/>
        <v>2</v>
      </c>
      <c r="D44" s="33">
        <v>1</v>
      </c>
      <c r="E44" s="34">
        <v>0</v>
      </c>
      <c r="F44" s="23">
        <v>0</v>
      </c>
      <c r="G44" s="22">
        <v>0</v>
      </c>
      <c r="H44" s="22">
        <v>0</v>
      </c>
      <c r="I44" s="23">
        <v>1</v>
      </c>
    </row>
    <row r="45" spans="1:9" ht="17.100000000000001" customHeight="1" x14ac:dyDescent="0.2">
      <c r="A45" s="20"/>
      <c r="B45" s="20" t="s">
        <v>57</v>
      </c>
      <c r="C45" s="5">
        <f t="shared" si="10"/>
        <v>457</v>
      </c>
      <c r="D45" s="33">
        <v>376</v>
      </c>
      <c r="E45" s="34">
        <v>0</v>
      </c>
      <c r="F45" s="23">
        <v>0</v>
      </c>
      <c r="G45" s="22">
        <v>2</v>
      </c>
      <c r="H45" s="22">
        <v>0</v>
      </c>
      <c r="I45" s="23">
        <v>79</v>
      </c>
    </row>
    <row r="46" spans="1:9" ht="17.100000000000001" customHeight="1" x14ac:dyDescent="0.2">
      <c r="A46" s="20"/>
      <c r="B46" s="20" t="s">
        <v>42</v>
      </c>
      <c r="C46" s="5">
        <f t="shared" si="10"/>
        <v>1</v>
      </c>
      <c r="D46" s="33">
        <v>0</v>
      </c>
      <c r="E46" s="34">
        <v>0</v>
      </c>
      <c r="F46" s="23">
        <v>0</v>
      </c>
      <c r="G46" s="22">
        <v>0</v>
      </c>
      <c r="H46" s="22">
        <v>1</v>
      </c>
      <c r="I46" s="23">
        <v>0</v>
      </c>
    </row>
    <row r="47" spans="1:9" ht="17.100000000000001" customHeight="1" x14ac:dyDescent="0.2">
      <c r="A47" s="20"/>
      <c r="B47" s="20" t="s">
        <v>43</v>
      </c>
      <c r="C47" s="5">
        <f>SUM(D47:I47)</f>
        <v>3</v>
      </c>
      <c r="D47" s="33">
        <v>1</v>
      </c>
      <c r="E47" s="34">
        <v>0</v>
      </c>
      <c r="F47" s="23">
        <v>0</v>
      </c>
      <c r="G47" s="22">
        <v>0</v>
      </c>
      <c r="H47" s="22">
        <v>0</v>
      </c>
      <c r="I47" s="23">
        <v>2</v>
      </c>
    </row>
    <row r="48" spans="1:9" ht="26.1" customHeight="1" x14ac:dyDescent="0.2">
      <c r="A48" s="47" t="s">
        <v>44</v>
      </c>
      <c r="B48" s="47"/>
      <c r="C48" s="5">
        <f t="shared" ref="C48:I48" si="11">SUM(C49:C53)</f>
        <v>216</v>
      </c>
      <c r="D48" s="6">
        <f t="shared" si="11"/>
        <v>88</v>
      </c>
      <c r="E48" s="6">
        <f t="shared" si="11"/>
        <v>0</v>
      </c>
      <c r="F48" s="6">
        <f t="shared" si="11"/>
        <v>0</v>
      </c>
      <c r="G48" s="6">
        <f t="shared" si="11"/>
        <v>0</v>
      </c>
      <c r="H48" s="6">
        <f t="shared" si="11"/>
        <v>2</v>
      </c>
      <c r="I48" s="7">
        <f t="shared" si="11"/>
        <v>126</v>
      </c>
    </row>
    <row r="49" spans="1:9" ht="15" customHeight="1" x14ac:dyDescent="0.2">
      <c r="A49" s="20"/>
      <c r="B49" s="26" t="s">
        <v>45</v>
      </c>
      <c r="C49" s="5">
        <f t="shared" ref="C49:C53" si="12">SUM(D49:I49)</f>
        <v>7</v>
      </c>
      <c r="D49" s="34">
        <v>0</v>
      </c>
      <c r="E49" s="33">
        <v>0</v>
      </c>
      <c r="F49" s="34">
        <v>0</v>
      </c>
      <c r="G49" s="34">
        <v>0</v>
      </c>
      <c r="H49" s="34">
        <v>0</v>
      </c>
      <c r="I49" s="33">
        <v>7</v>
      </c>
    </row>
    <row r="50" spans="1:9" ht="15" customHeight="1" x14ac:dyDescent="0.2">
      <c r="A50" s="20"/>
      <c r="B50" s="26" t="s">
        <v>46</v>
      </c>
      <c r="C50" s="5">
        <f t="shared" si="12"/>
        <v>2</v>
      </c>
      <c r="D50" s="34">
        <v>0</v>
      </c>
      <c r="E50" s="33">
        <v>0</v>
      </c>
      <c r="F50" s="34">
        <v>0</v>
      </c>
      <c r="G50" s="34">
        <v>0</v>
      </c>
      <c r="H50" s="34">
        <v>1</v>
      </c>
      <c r="I50" s="33">
        <v>1</v>
      </c>
    </row>
    <row r="51" spans="1:9" ht="15" customHeight="1" x14ac:dyDescent="0.2">
      <c r="A51" s="20"/>
      <c r="B51" s="26" t="s">
        <v>47</v>
      </c>
      <c r="C51" s="5">
        <f t="shared" si="12"/>
        <v>31</v>
      </c>
      <c r="D51" s="34">
        <v>21</v>
      </c>
      <c r="E51" s="33">
        <v>0</v>
      </c>
      <c r="F51" s="34">
        <v>0</v>
      </c>
      <c r="G51" s="34">
        <v>0</v>
      </c>
      <c r="H51" s="34">
        <v>1</v>
      </c>
      <c r="I51" s="33">
        <v>9</v>
      </c>
    </row>
    <row r="52" spans="1:9" ht="15" customHeight="1" x14ac:dyDescent="0.2">
      <c r="A52" s="20"/>
      <c r="B52" s="26" t="s">
        <v>48</v>
      </c>
      <c r="C52" s="5">
        <f t="shared" si="12"/>
        <v>4</v>
      </c>
      <c r="D52" s="34">
        <v>3</v>
      </c>
      <c r="E52" s="33">
        <v>0</v>
      </c>
      <c r="F52" s="34">
        <v>0</v>
      </c>
      <c r="G52" s="34">
        <v>0</v>
      </c>
      <c r="H52" s="34">
        <v>0</v>
      </c>
      <c r="I52" s="33">
        <v>1</v>
      </c>
    </row>
    <row r="53" spans="1:9" ht="15" customHeight="1" x14ac:dyDescent="0.2">
      <c r="A53" s="20"/>
      <c r="B53" s="26" t="s">
        <v>49</v>
      </c>
      <c r="C53" s="5">
        <f t="shared" si="12"/>
        <v>172</v>
      </c>
      <c r="D53" s="34">
        <v>64</v>
      </c>
      <c r="E53" s="33">
        <v>0</v>
      </c>
      <c r="F53" s="34">
        <v>0</v>
      </c>
      <c r="G53" s="34">
        <v>0</v>
      </c>
      <c r="H53" s="34">
        <v>0</v>
      </c>
      <c r="I53" s="33">
        <v>108</v>
      </c>
    </row>
    <row r="54" spans="1:9" ht="26.1" customHeight="1" x14ac:dyDescent="0.2">
      <c r="A54" s="47" t="s">
        <v>54</v>
      </c>
      <c r="B54" s="47"/>
      <c r="C54" s="5">
        <f t="shared" ref="C54:I54" si="13">SUM(C55:C56)</f>
        <v>2</v>
      </c>
      <c r="D54" s="6">
        <f t="shared" si="13"/>
        <v>0</v>
      </c>
      <c r="E54" s="6">
        <f t="shared" si="13"/>
        <v>0</v>
      </c>
      <c r="F54" s="6">
        <f t="shared" si="13"/>
        <v>0</v>
      </c>
      <c r="G54" s="6">
        <f t="shared" si="13"/>
        <v>0</v>
      </c>
      <c r="H54" s="6">
        <f t="shared" si="13"/>
        <v>1</v>
      </c>
      <c r="I54" s="11">
        <f t="shared" si="13"/>
        <v>1</v>
      </c>
    </row>
    <row r="55" spans="1:9" ht="15" customHeight="1" x14ac:dyDescent="0.2">
      <c r="A55" s="20"/>
      <c r="B55" s="26" t="s">
        <v>50</v>
      </c>
      <c r="C55" s="5">
        <f t="shared" ref="C55:C56" si="14">SUM(D55:I55)</f>
        <v>1</v>
      </c>
      <c r="D55" s="34">
        <v>0</v>
      </c>
      <c r="E55" s="33">
        <v>0</v>
      </c>
      <c r="F55" s="34">
        <v>0</v>
      </c>
      <c r="G55" s="34">
        <v>0</v>
      </c>
      <c r="H55" s="34">
        <v>0</v>
      </c>
      <c r="I55" s="33">
        <v>1</v>
      </c>
    </row>
    <row r="56" spans="1:9" ht="15" customHeight="1" x14ac:dyDescent="0.2">
      <c r="A56" s="20"/>
      <c r="B56" s="26" t="s">
        <v>60</v>
      </c>
      <c r="C56" s="5">
        <f t="shared" si="14"/>
        <v>1</v>
      </c>
      <c r="D56" s="34">
        <v>0</v>
      </c>
      <c r="E56" s="33">
        <v>0</v>
      </c>
      <c r="F56" s="34">
        <v>0</v>
      </c>
      <c r="G56" s="34">
        <v>0</v>
      </c>
      <c r="H56" s="34">
        <v>1</v>
      </c>
      <c r="I56" s="33">
        <v>0</v>
      </c>
    </row>
    <row r="57" spans="1:9" ht="25.35" customHeight="1" x14ac:dyDescent="0.2">
      <c r="A57" s="21" t="s">
        <v>56</v>
      </c>
      <c r="B57" s="4"/>
      <c r="C57" s="5">
        <f>SUM(D57:I57)</f>
        <v>9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3">
        <v>9</v>
      </c>
    </row>
    <row r="58" spans="1:9" ht="12.75" customHeight="1" x14ac:dyDescent="0.2">
      <c r="A58" s="36"/>
      <c r="B58" s="36"/>
      <c r="C58" s="14"/>
      <c r="D58" s="37"/>
      <c r="E58" s="38"/>
      <c r="F58" s="37"/>
      <c r="G58" s="37"/>
      <c r="H58" s="37"/>
      <c r="I58" s="38"/>
    </row>
    <row r="59" spans="1:9" ht="12.75" customHeight="1" x14ac:dyDescent="0.2"/>
    <row r="60" spans="1:9" ht="12.75" customHeight="1" x14ac:dyDescent="0.2">
      <c r="A60" s="40" t="s">
        <v>51</v>
      </c>
      <c r="B60" s="40"/>
    </row>
    <row r="61" spans="1:9" s="42" customFormat="1" ht="12.75" customHeight="1" x14ac:dyDescent="0.2">
      <c r="A61" s="44" t="s">
        <v>52</v>
      </c>
      <c r="B61" s="44"/>
      <c r="C61" s="16"/>
      <c r="D61" s="41"/>
      <c r="E61" s="41"/>
      <c r="F61" s="41"/>
      <c r="G61" s="41"/>
      <c r="H61" s="41"/>
      <c r="I61" s="41"/>
    </row>
    <row r="62" spans="1:9" ht="12.75" customHeight="1" x14ac:dyDescent="0.2">
      <c r="A62" s="40" t="s">
        <v>53</v>
      </c>
      <c r="B62" s="17"/>
      <c r="D62" s="18"/>
      <c r="E62" s="18"/>
      <c r="F62" s="18"/>
      <c r="G62" s="18"/>
      <c r="H62" s="27"/>
      <c r="I62" s="18"/>
    </row>
    <row r="63" spans="1:9" x14ac:dyDescent="0.2">
      <c r="D63" s="18"/>
      <c r="E63" s="19"/>
      <c r="F63" s="3"/>
      <c r="G63" s="27"/>
      <c r="H63" s="27"/>
      <c r="I63" s="27"/>
    </row>
    <row r="64" spans="1:9" x14ac:dyDescent="0.2">
      <c r="D64" s="43"/>
      <c r="E64" s="43"/>
      <c r="F64" s="43"/>
      <c r="G64" s="43"/>
      <c r="H64" s="27"/>
      <c r="I64" s="43"/>
    </row>
  </sheetData>
  <mergeCells count="16">
    <mergeCell ref="A1:I1"/>
    <mergeCell ref="A2:I2"/>
    <mergeCell ref="A4:B8"/>
    <mergeCell ref="C4:I4"/>
    <mergeCell ref="C5:I5"/>
    <mergeCell ref="C6:C8"/>
    <mergeCell ref="D6:D8"/>
    <mergeCell ref="E6:E8"/>
    <mergeCell ref="F6:F8"/>
    <mergeCell ref="A61:B61"/>
    <mergeCell ref="G6:G8"/>
    <mergeCell ref="H6:H8"/>
    <mergeCell ref="I6:I8"/>
    <mergeCell ref="A10:B10"/>
    <mergeCell ref="A48:B48"/>
    <mergeCell ref="A54:B54"/>
  </mergeCells>
  <printOptions horizontalCentered="1"/>
  <pageMargins left="0.74803149606299213" right="0.74803149606299213" top="0.98425196850393704" bottom="0.98425196850393704" header="0" footer="0"/>
  <pageSetup scale="90" orientation="portrait" r:id="rId1"/>
  <ignoredErrors>
    <ignoredError sqref="C15 C21 C30 C38 C48 C54" formula="1"/>
    <ignoredError sqref="D54:I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</vt:lpstr>
      <vt:lpstr>'32'!Títulos_a_imprimir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RAQUEL LA FONTAINE</cp:lastModifiedBy>
  <cp:lastPrinted>2026-02-25T20:02:12Z</cp:lastPrinted>
  <dcterms:created xsi:type="dcterms:W3CDTF">2025-08-27T18:14:51Z</dcterms:created>
  <dcterms:modified xsi:type="dcterms:W3CDTF">2026-02-25T21:46:13Z</dcterms:modified>
</cp:coreProperties>
</file>