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8800" windowHeight="11835"/>
  </bookViews>
  <sheets>
    <sheet name="451-05" sheetId="4" r:id="rId1"/>
  </sheets>
  <definedNames>
    <definedName name="_xlnm.Print_Titles" localSheetId="0">'451-05'!$1:$7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4" l="1"/>
  <c r="C12" i="4" l="1"/>
  <c r="C26" i="4"/>
  <c r="C16" i="4" l="1"/>
  <c r="C19" i="4"/>
  <c r="C11" i="4"/>
  <c r="D20" i="4"/>
  <c r="E20" i="4"/>
  <c r="F20" i="4"/>
  <c r="G20" i="4"/>
  <c r="H20" i="4"/>
  <c r="I20" i="4"/>
  <c r="J20" i="4"/>
  <c r="K20" i="4"/>
  <c r="L20" i="4"/>
  <c r="M20" i="4"/>
  <c r="D25" i="4"/>
  <c r="E25" i="4"/>
  <c r="F25" i="4"/>
  <c r="G25" i="4"/>
  <c r="H25" i="4"/>
  <c r="I25" i="4"/>
  <c r="J25" i="4"/>
  <c r="K25" i="4"/>
  <c r="L25" i="4"/>
  <c r="M25" i="4"/>
  <c r="D29" i="4"/>
  <c r="E29" i="4"/>
  <c r="F29" i="4"/>
  <c r="G29" i="4"/>
  <c r="H29" i="4"/>
  <c r="I29" i="4"/>
  <c r="J29" i="4"/>
  <c r="K29" i="4"/>
  <c r="L29" i="4"/>
  <c r="M29" i="4"/>
  <c r="D36" i="4"/>
  <c r="E36" i="4"/>
  <c r="F36" i="4"/>
  <c r="G36" i="4"/>
  <c r="H36" i="4"/>
  <c r="I36" i="4"/>
  <c r="J36" i="4"/>
  <c r="K36" i="4"/>
  <c r="L36" i="4"/>
  <c r="M36" i="4"/>
  <c r="D39" i="4"/>
  <c r="E39" i="4"/>
  <c r="F39" i="4"/>
  <c r="G39" i="4"/>
  <c r="H39" i="4"/>
  <c r="I39" i="4"/>
  <c r="J39" i="4"/>
  <c r="K39" i="4"/>
  <c r="L39" i="4"/>
  <c r="M39" i="4"/>
  <c r="D45" i="4"/>
  <c r="E45" i="4"/>
  <c r="F45" i="4"/>
  <c r="G45" i="4"/>
  <c r="H45" i="4"/>
  <c r="I45" i="4"/>
  <c r="J45" i="4"/>
  <c r="K45" i="4"/>
  <c r="L45" i="4"/>
  <c r="M45" i="4"/>
  <c r="D48" i="4"/>
  <c r="E48" i="4"/>
  <c r="F48" i="4"/>
  <c r="G48" i="4"/>
  <c r="H48" i="4"/>
  <c r="I48" i="4"/>
  <c r="J48" i="4"/>
  <c r="K48" i="4"/>
  <c r="L48" i="4"/>
  <c r="M48" i="4"/>
  <c r="D51" i="4"/>
  <c r="E51" i="4"/>
  <c r="F51" i="4"/>
  <c r="G51" i="4"/>
  <c r="H51" i="4"/>
  <c r="I51" i="4"/>
  <c r="J51" i="4"/>
  <c r="K51" i="4"/>
  <c r="L51" i="4"/>
  <c r="M51" i="4"/>
  <c r="D55" i="4"/>
  <c r="E55" i="4"/>
  <c r="F55" i="4"/>
  <c r="G55" i="4"/>
  <c r="H55" i="4"/>
  <c r="I55" i="4"/>
  <c r="J55" i="4"/>
  <c r="K55" i="4"/>
  <c r="L55" i="4"/>
  <c r="M55" i="4"/>
  <c r="L8" i="4" l="1"/>
  <c r="G8" i="4"/>
  <c r="M8" i="4"/>
  <c r="F8" i="4"/>
  <c r="J8" i="4"/>
  <c r="E8" i="4"/>
  <c r="D8" i="4"/>
  <c r="K8" i="4"/>
  <c r="I8" i="4"/>
  <c r="H8" i="4"/>
  <c r="C18" i="4"/>
  <c r="C24" i="4"/>
  <c r="C27" i="4"/>
  <c r="C31" i="4"/>
  <c r="C32" i="4"/>
  <c r="C33" i="4"/>
  <c r="C34" i="4"/>
  <c r="C35" i="4"/>
  <c r="C38" i="4"/>
  <c r="C37" i="4"/>
  <c r="C41" i="4"/>
  <c r="C42" i="4"/>
  <c r="C43" i="4"/>
  <c r="C44" i="4"/>
  <c r="C40" i="4"/>
  <c r="C50" i="4"/>
  <c r="C49" i="4"/>
  <c r="C54" i="4"/>
  <c r="C52" i="4"/>
  <c r="C53" i="4"/>
  <c r="C57" i="4"/>
  <c r="C58" i="4"/>
  <c r="C60" i="4"/>
  <c r="C56" i="4"/>
  <c r="C47" i="4"/>
  <c r="C55" i="4" l="1"/>
  <c r="C28" i="4" l="1"/>
  <c r="C30" i="4"/>
  <c r="C22" i="4"/>
  <c r="C23" i="4"/>
  <c r="C21" i="4"/>
  <c r="C17" i="4" l="1"/>
  <c r="C10" i="4"/>
  <c r="C9" i="4" l="1"/>
  <c r="C13" i="4"/>
  <c r="C14" i="4"/>
  <c r="C15" i="4"/>
  <c r="C51" i="4" l="1"/>
  <c r="C48" i="4"/>
  <c r="C46" i="4"/>
  <c r="C45" i="4"/>
  <c r="C39" i="4"/>
  <c r="C36" i="4"/>
  <c r="C29" i="4"/>
  <c r="C25" i="4"/>
  <c r="C20" i="4"/>
  <c r="C8" i="4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_25.odc" keepAlive="1" name="PAIRCA-PAN01_SQL2008 SOCIALES18 VACCIDENTE_25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_25&quot;" commandType="3"/>
  </connection>
  <connection id="2" odcFile="C:\Users\libatista\Documents\Mis archivos de origen de datos\PAIRCA-PAN01_SQL2008 SOCIALES18 VACCIDENTE_5.odc" keepAlive="1" name="PAIRCA-PAN01_SQL2008 SOCIALES18 VACCIDENTE_5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_5&quot;" commandType="3"/>
  </connection>
  <connection id="3" odcFile="C:\Users\libatista\Documents\Mis archivos de origen de datos\PAIRCA-PAN01_SQL2008 SOCIALES19 VACCIDENTE_25.odc" keepAlive="1" name="PAIRCA-PAN01_SQL2008 SOCIALES19 VACCIDENTE_25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_25&quot;" commandType="3"/>
  </connection>
  <connection id="4" odcFile="C:\Users\libatista\Documents\Mis archivos de origen de datos\PAIRCA-PAN01_SQL2008 SOCIALES19 VACCIDENTE_5.odc" keepAlive="1" name="PAIRCA-PAN01_SQL2008 SOCIALES19 VACCIDENTE_5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_5&quot;" commandType="3"/>
  </connection>
  <connection id="5" odcFile="C:\Users\libatista\Documents\Mis archivos de origen de datos\PAIRCA-PAN01_SQL2008 SOCIALES20 VACCIDENTE_25.odc" keepAlive="1" name="PAIRCA-PAN01_SQL2008 SOCIALES20 VACCIDENTE_25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25&quot;" commandType="3"/>
  </connection>
  <connection id="6" odcFile="C:\Users\libatista\Documents\Mis archivos de origen de datos\PAIRCA-PAN01_SQL2008 SOCIALES20 VACCIDENTE_25.odc" keepAlive="1" name="PAIRCA-PAN01_SQL2008 SOCIALES20 VACCIDENTE_251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25&quot;" commandType="3"/>
  </connection>
  <connection id="7" odcFile="C:\Users\libatista\Documents\Mis archivos de origen de datos\PAIRCA-PAN01_SQL2008 SOCIALES20 VACCIDENTE_40.odc" keepAlive="1" name="PAIRCA-PAN01_SQL2008 SOCIALES20 VACCIDENTE_40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40&quot;" commandType="3"/>
  </connection>
  <connection id="8" odcFile="C:\Users\libatista\Documents\Mis archivos de origen de datos\PAIRCA-PAN01_SQL2008 SOCIALES20 VACCIDENTE_5.odc" keepAlive="1" name="PAIRCA-PAN01_SQL2008 SOCIALES20 VACCIDENTE_5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5&quot;" commandType="3"/>
  </connection>
  <connection id="9" odcFile="C:\Users\libatista\Documents\Mis archivos de origen de datos\PAIRCA-PAN01_SQL2008 SOCIALES21 VACCIDENTE_25.odc" keepAlive="1" name="PAIRCA-PAN01_SQL2008 SOCIALES21 VACCIDENTE_25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_25&quot;" commandType="3"/>
  </connection>
  <connection id="10" odcFile="C:\Users\libatista\Documents\Mis archivos de origen de datos\PAIRCA-PAN01_SQL2008 SOCIALES21 VACCIDENTE_5.odc" keepAlive="1" name="PAIRCA-PAN01_SQL2008 SOCIALES21 VACCIDENTE_5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_5&quot;" commandType="3"/>
  </connection>
  <connection id="11" odcFile="C:\Users\libatista\Documents\Mis archivos de origen de datos\PAIRCA-PAN01_SQL2008 SOCIALES22 VACCIDENTE_25.odc" keepAlive="1" name="PAIRCA-PAN01_SQL2008 SOCIALES22 VACCIDENTE_25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_25&quot;" commandType="3"/>
  </connection>
  <connection id="12" odcFile="C:\Users\libatista\Documents\Mis archivos de origen de datos\PAIRCA-PAN01_SQL2008 SOCIALES22 VACCIDENTE_5.odc" keepAlive="1" name="PAIRCA-PAN01_SQL2008 SOCIALES22 VACCIDENTE_5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_5&quot;" commandType="3"/>
  </connection>
  <connection id="13" odcFile="C:\Users\libatista\Documents\Mis archivos de origen de datos\PAIRCA-PAN01_SQL2008 SOCIALES23 VACCIDENTE_25.odc" keepAlive="1" name="PAIRCA-PAN01_SQL2008 SOCIALES23 VACCIDENTE_25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_25&quot;" commandType="3"/>
  </connection>
  <connection id="14" odcFile="C:\Users\libatista\Documents\Mis archivos de origen de datos\PAIRCA-PAN01_SQL2008 SOCIALES23 VACCIDENTE_25.odc" keepAlive="1" name="PAIRCA-PAN01_SQL2008 SOCIALES23 VACCIDENTE_251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_25&quot;" commandType="3"/>
  </connection>
  <connection id="15" odcFile="C:\Users\libatista\Documents\Mis archivos de origen de datos\PAIRCA-PAN01_SQL2008 SOCIALES23 VACCIDENTE_5.odc" keepAlive="1" name="PAIRCA-PAN01_SQL2008 SOCIALES23 VACCIDENTE_5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_5&quot;" commandType="3"/>
  </connection>
  <connection id="16" odcFile="C:\Users\libatista\Documents\Mis archivos de origen de datos\PAIRCA-PAN01_SQL2008 SOCIALES24 VACCIDENTE_25.odc" keepAlive="1" name="PAIRCA-PAN01_SQL2008 SOCIALES24 VACCIDENTE_25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_25&quot;" commandType="3"/>
  </connection>
  <connection id="17" odcFile="C:\Users\libatista\Documents\Mis archivos de origen de datos\PAIRCA-PAN01_SQL2008 SOCIALES24 VACCIDENTE_5.odc" keepAlive="1" name="PAIRCA-PAN01_SQL2008 SOCIALES24 VACCIDENTE_5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_5&quot;" commandType="3"/>
  </connection>
  <connection id="18" odcFile="C:\Users\libatista\Documents\Mis archivos de origen de datos\PAIRCA-PAN01_SQL2008 SOCIALES25 VACCIDENTE_25.odc" keepAlive="1" name="PAIRCA-PAN01_SQL2008 SOCIALES25 VACCIDENTE_25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_25&quot;" commandType="3"/>
  </connection>
  <connection id="19" odcFile="C:\Users\libatista\Documents\Mis archivos de origen de datos\PAIRCA-PAN01_SQL2008 SOCIALES25 VACCIDENTE_5.odc" keepAlive="1" name="PAIRCA-PAN01_SQL2008 SOCIALES25 VACCIDENTE_5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_5&quot;" commandType="3"/>
  </connection>
  <connection id="20" odcFile="C:\Users\libatista\Documents\Mis archivos de origen de datos\SV_SIEGPA SOCIALES17 VACCIDENTE_25.odc" keepAlive="1" name="SV_SIEGPA SOCIALES17 VACCIDENTE_25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_25&quot;" commandType="3"/>
  </connection>
  <connection id="21" odcFile="C:\Users\libatista\Documents\Mis archivos de origen de datos\SV_SIEGPA SOCIALES17 VACCIDENTE_5.odc" keepAlive="1" name="SV_SIEGPA SOCIALES17 VACCIDENTE_5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_5&quot;" commandType="3"/>
  </connection>
</connections>
</file>

<file path=xl/sharedStrings.xml><?xml version="1.0" encoding="utf-8"?>
<sst xmlns="http://schemas.openxmlformats.org/spreadsheetml/2006/main" count="327" uniqueCount="45">
  <si>
    <t xml:space="preserve">                             </t>
  </si>
  <si>
    <t xml:space="preserve">Accidentes de tránsito </t>
  </si>
  <si>
    <t>Total</t>
  </si>
  <si>
    <t>Clase</t>
  </si>
  <si>
    <t>Atropello</t>
  </si>
  <si>
    <t xml:space="preserve">Colisión con objeto fijo </t>
  </si>
  <si>
    <t>Avenida Domingo Díaz</t>
  </si>
  <si>
    <t>Avenida Ricardo J. Alfaro</t>
  </si>
  <si>
    <t>Avenida Simón Bolívar</t>
  </si>
  <si>
    <t>Arnulfo Arias</t>
  </si>
  <si>
    <t>Belisario Frías</t>
  </si>
  <si>
    <t>Belisario Porras</t>
  </si>
  <si>
    <t>José Domingo Espinar</t>
  </si>
  <si>
    <t>Mateo Iturralde</t>
  </si>
  <si>
    <t>Omar Torrijos</t>
  </si>
  <si>
    <t>Rufina Alfaro</t>
  </si>
  <si>
    <t>Victoriano Lorenzo</t>
  </si>
  <si>
    <t>TOTAL</t>
  </si>
  <si>
    <t>Fuente: Departamento de Operaciones del Tránsito de la Policía Nacional.</t>
  </si>
  <si>
    <t>Vía y corregimiento</t>
  </si>
  <si>
    <t>- Cantidad nula o cero.</t>
  </si>
  <si>
    <t>NOTA: Incluyen las vías que presentaron mayor incidencias de accidentes de tránsito en el distrito de San Miguelito.</t>
  </si>
  <si>
    <t>Avenida Pedro J. Ameglio</t>
  </si>
  <si>
    <t>Avenida Rafael E. Alemán</t>
  </si>
  <si>
    <t>Avenida Manuel F. Zarate</t>
  </si>
  <si>
    <t>Avenida Manuel F. Zárate</t>
  </si>
  <si>
    <t>Calle Ricardo A. Wilson</t>
  </si>
  <si>
    <t xml:space="preserve">Colisión </t>
  </si>
  <si>
    <t>Vuelco (Caída en cuneta)</t>
  </si>
  <si>
    <t>Caída de persona o cosa del vehículo en marcha</t>
  </si>
  <si>
    <t>Colisión y vuelco</t>
  </si>
  <si>
    <t>Colisión y atropello</t>
  </si>
  <si>
    <t>Atropello y colisión</t>
  </si>
  <si>
    <t>Atropello y vuelco</t>
  </si>
  <si>
    <t>Vías - Otras carreteras vecinales (1)</t>
  </si>
  <si>
    <t>Carretera Transístmica - Ave. Boyd Roosevelt</t>
  </si>
  <si>
    <t xml:space="preserve">Cuadro 5. ACCIDENTES DE TRÁNSITO EN EL DISTRITO DE SAN MIGUELITO, POR CLASE, </t>
  </si>
  <si>
    <t>Atropello y fuga (2)</t>
  </si>
  <si>
    <t>(2) Incluye atropello y fuga con base en los casos registrados por denuncias.</t>
  </si>
  <si>
    <t>(1) Incluyen las calles, carreteras, caminos, estacionamientos, hombros o aceras destinadas para el tránsito de vehículos.</t>
  </si>
  <si>
    <t>Amelia Denis de Icaza</t>
  </si>
  <si>
    <t>Corredor Norte - Corredor Carlos Iván Zúñiga</t>
  </si>
  <si>
    <t>SEGÚN VÍA Y CORREGIMIENTO: AÑO 2025</t>
  </si>
  <si>
    <t>-</t>
  </si>
  <si>
    <t xml:space="preserve">Avenida Manuel F. Zárate - Ramal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</si>
</sst>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1" fillId="0" borderId="1" xfId="0" applyFont="1" applyFill="1" applyBorder="1"/>
    <xf numFmtId="3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/>
    <xf numFmtId="0" fontId="1" fillId="0" borderId="5" xfId="0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/>
    <xf numFmtId="3" fontId="1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3" xfId="0" applyFont="1" applyFill="1" applyBorder="1"/>
    <xf numFmtId="3" fontId="2" fillId="0" borderId="0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3" fontId="1" fillId="0" borderId="1" xfId="0" applyNumberFormat="1" applyFont="1" applyFill="1" applyBorder="1"/>
    <xf numFmtId="164" fontId="2" fillId="0" borderId="4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0" fontId="0" fillId="0" borderId="0" xfId="0" applyFont="1" applyFill="1"/>
    <xf numFmtId="49" fontId="0" fillId="0" borderId="0" xfId="0" quotePrefix="1" applyNumberFormat="1" applyFont="1" applyFill="1" applyAlignment="1">
      <alignment horizontal="left"/>
    </xf>
    <xf numFmtId="49" fontId="1" fillId="0" borderId="0" xfId="0" applyNumberFormat="1" applyFont="1" applyFill="1" applyBorder="1" applyAlignment="1"/>
    <xf numFmtId="3" fontId="1" fillId="0" borderId="2" xfId="0" applyNumberFormat="1" applyFont="1" applyFill="1" applyBorder="1"/>
    <xf numFmtId="165" fontId="1" fillId="0" borderId="0" xfId="0" applyNumberFormat="1" applyFont="1" applyFill="1" applyBorder="1"/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165" fontId="2" fillId="0" borderId="4" xfId="0" applyNumberFormat="1" applyFont="1" applyFill="1" applyBorder="1"/>
    <xf numFmtId="165" fontId="2" fillId="0" borderId="4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zoomScaleNormal="100" workbookViewId="0">
      <selection sqref="A1:M1"/>
    </sheetView>
  </sheetViews>
  <sheetFormatPr baseColWidth="10" defaultRowHeight="18" customHeight="1" x14ac:dyDescent="0.2"/>
  <cols>
    <col min="1" max="1" width="1.7109375" style="1" customWidth="1"/>
    <col min="2" max="2" width="42.7109375" style="1" customWidth="1"/>
    <col min="3" max="3" width="8" style="2" customWidth="1"/>
    <col min="4" max="4" width="8.85546875" style="2" customWidth="1"/>
    <col min="5" max="5" width="8.7109375" style="1" customWidth="1"/>
    <col min="6" max="6" width="7.5703125" style="1" customWidth="1"/>
    <col min="7" max="7" width="9.140625" style="1" customWidth="1"/>
    <col min="8" max="8" width="11.140625" style="2" customWidth="1"/>
    <col min="9" max="9" width="9.140625" style="1" customWidth="1"/>
    <col min="10" max="12" width="9.5703125" style="2" customWidth="1"/>
    <col min="13" max="13" width="9" style="2" customWidth="1"/>
    <col min="14" max="14" width="11.42578125" style="1" customWidth="1"/>
    <col min="15" max="190" width="11.42578125" style="2"/>
    <col min="191" max="191" width="26.28515625" style="2" customWidth="1"/>
    <col min="192" max="192" width="8.7109375" style="2" customWidth="1"/>
    <col min="193" max="200" width="9.5703125" style="2" customWidth="1"/>
    <col min="201" max="446" width="11.42578125" style="2"/>
    <col min="447" max="447" width="26.28515625" style="2" customWidth="1"/>
    <col min="448" max="448" width="8.7109375" style="2" customWidth="1"/>
    <col min="449" max="456" width="9.5703125" style="2" customWidth="1"/>
    <col min="457" max="702" width="11.42578125" style="2"/>
    <col min="703" max="703" width="26.28515625" style="2" customWidth="1"/>
    <col min="704" max="704" width="8.7109375" style="2" customWidth="1"/>
    <col min="705" max="712" width="9.5703125" style="2" customWidth="1"/>
    <col min="713" max="958" width="11.42578125" style="2"/>
    <col min="959" max="959" width="26.28515625" style="2" customWidth="1"/>
    <col min="960" max="960" width="8.7109375" style="2" customWidth="1"/>
    <col min="961" max="968" width="9.5703125" style="2" customWidth="1"/>
    <col min="969" max="1214" width="11.42578125" style="2"/>
    <col min="1215" max="1215" width="26.28515625" style="2" customWidth="1"/>
    <col min="1216" max="1216" width="8.7109375" style="2" customWidth="1"/>
    <col min="1217" max="1224" width="9.5703125" style="2" customWidth="1"/>
    <col min="1225" max="1470" width="11.42578125" style="2"/>
    <col min="1471" max="1471" width="26.28515625" style="2" customWidth="1"/>
    <col min="1472" max="1472" width="8.7109375" style="2" customWidth="1"/>
    <col min="1473" max="1480" width="9.5703125" style="2" customWidth="1"/>
    <col min="1481" max="1726" width="11.42578125" style="2"/>
    <col min="1727" max="1727" width="26.28515625" style="2" customWidth="1"/>
    <col min="1728" max="1728" width="8.7109375" style="2" customWidth="1"/>
    <col min="1729" max="1736" width="9.5703125" style="2" customWidth="1"/>
    <col min="1737" max="1982" width="11.42578125" style="2"/>
    <col min="1983" max="1983" width="26.28515625" style="2" customWidth="1"/>
    <col min="1984" max="1984" width="8.7109375" style="2" customWidth="1"/>
    <col min="1985" max="1992" width="9.5703125" style="2" customWidth="1"/>
    <col min="1993" max="2238" width="11.42578125" style="2"/>
    <col min="2239" max="2239" width="26.28515625" style="2" customWidth="1"/>
    <col min="2240" max="2240" width="8.7109375" style="2" customWidth="1"/>
    <col min="2241" max="2248" width="9.5703125" style="2" customWidth="1"/>
    <col min="2249" max="2494" width="11.42578125" style="2"/>
    <col min="2495" max="2495" width="26.28515625" style="2" customWidth="1"/>
    <col min="2496" max="2496" width="8.7109375" style="2" customWidth="1"/>
    <col min="2497" max="2504" width="9.5703125" style="2" customWidth="1"/>
    <col min="2505" max="2750" width="11.42578125" style="2"/>
    <col min="2751" max="2751" width="26.28515625" style="2" customWidth="1"/>
    <col min="2752" max="2752" width="8.7109375" style="2" customWidth="1"/>
    <col min="2753" max="2760" width="9.5703125" style="2" customWidth="1"/>
    <col min="2761" max="3006" width="11.42578125" style="2"/>
    <col min="3007" max="3007" width="26.28515625" style="2" customWidth="1"/>
    <col min="3008" max="3008" width="8.7109375" style="2" customWidth="1"/>
    <col min="3009" max="3016" width="9.5703125" style="2" customWidth="1"/>
    <col min="3017" max="3262" width="11.42578125" style="2"/>
    <col min="3263" max="3263" width="26.28515625" style="2" customWidth="1"/>
    <col min="3264" max="3264" width="8.7109375" style="2" customWidth="1"/>
    <col min="3265" max="3272" width="9.5703125" style="2" customWidth="1"/>
    <col min="3273" max="3518" width="11.42578125" style="2"/>
    <col min="3519" max="3519" width="26.28515625" style="2" customWidth="1"/>
    <col min="3520" max="3520" width="8.7109375" style="2" customWidth="1"/>
    <col min="3521" max="3528" width="9.5703125" style="2" customWidth="1"/>
    <col min="3529" max="3774" width="11.42578125" style="2"/>
    <col min="3775" max="3775" width="26.28515625" style="2" customWidth="1"/>
    <col min="3776" max="3776" width="8.7109375" style="2" customWidth="1"/>
    <col min="3777" max="3784" width="9.5703125" style="2" customWidth="1"/>
    <col min="3785" max="4030" width="11.42578125" style="2"/>
    <col min="4031" max="4031" width="26.28515625" style="2" customWidth="1"/>
    <col min="4032" max="4032" width="8.7109375" style="2" customWidth="1"/>
    <col min="4033" max="4040" width="9.5703125" style="2" customWidth="1"/>
    <col min="4041" max="4286" width="11.42578125" style="2"/>
    <col min="4287" max="4287" width="26.28515625" style="2" customWidth="1"/>
    <col min="4288" max="4288" width="8.7109375" style="2" customWidth="1"/>
    <col min="4289" max="4296" width="9.5703125" style="2" customWidth="1"/>
    <col min="4297" max="4542" width="11.42578125" style="2"/>
    <col min="4543" max="4543" width="26.28515625" style="2" customWidth="1"/>
    <col min="4544" max="4544" width="8.7109375" style="2" customWidth="1"/>
    <col min="4545" max="4552" width="9.5703125" style="2" customWidth="1"/>
    <col min="4553" max="4798" width="11.42578125" style="2"/>
    <col min="4799" max="4799" width="26.28515625" style="2" customWidth="1"/>
    <col min="4800" max="4800" width="8.7109375" style="2" customWidth="1"/>
    <col min="4801" max="4808" width="9.5703125" style="2" customWidth="1"/>
    <col min="4809" max="5054" width="11.42578125" style="2"/>
    <col min="5055" max="5055" width="26.28515625" style="2" customWidth="1"/>
    <col min="5056" max="5056" width="8.7109375" style="2" customWidth="1"/>
    <col min="5057" max="5064" width="9.5703125" style="2" customWidth="1"/>
    <col min="5065" max="5310" width="11.42578125" style="2"/>
    <col min="5311" max="5311" width="26.28515625" style="2" customWidth="1"/>
    <col min="5312" max="5312" width="8.7109375" style="2" customWidth="1"/>
    <col min="5313" max="5320" width="9.5703125" style="2" customWidth="1"/>
    <col min="5321" max="5566" width="11.42578125" style="2"/>
    <col min="5567" max="5567" width="26.28515625" style="2" customWidth="1"/>
    <col min="5568" max="5568" width="8.7109375" style="2" customWidth="1"/>
    <col min="5569" max="5576" width="9.5703125" style="2" customWidth="1"/>
    <col min="5577" max="5822" width="11.42578125" style="2"/>
    <col min="5823" max="5823" width="26.28515625" style="2" customWidth="1"/>
    <col min="5824" max="5824" width="8.7109375" style="2" customWidth="1"/>
    <col min="5825" max="5832" width="9.5703125" style="2" customWidth="1"/>
    <col min="5833" max="6078" width="11.42578125" style="2"/>
    <col min="6079" max="6079" width="26.28515625" style="2" customWidth="1"/>
    <col min="6080" max="6080" width="8.7109375" style="2" customWidth="1"/>
    <col min="6081" max="6088" width="9.5703125" style="2" customWidth="1"/>
    <col min="6089" max="6334" width="11.42578125" style="2"/>
    <col min="6335" max="6335" width="26.28515625" style="2" customWidth="1"/>
    <col min="6336" max="6336" width="8.7109375" style="2" customWidth="1"/>
    <col min="6337" max="6344" width="9.5703125" style="2" customWidth="1"/>
    <col min="6345" max="6590" width="11.42578125" style="2"/>
    <col min="6591" max="6591" width="26.28515625" style="2" customWidth="1"/>
    <col min="6592" max="6592" width="8.7109375" style="2" customWidth="1"/>
    <col min="6593" max="6600" width="9.5703125" style="2" customWidth="1"/>
    <col min="6601" max="6846" width="11.42578125" style="2"/>
    <col min="6847" max="6847" width="26.28515625" style="2" customWidth="1"/>
    <col min="6848" max="6848" width="8.7109375" style="2" customWidth="1"/>
    <col min="6849" max="6856" width="9.5703125" style="2" customWidth="1"/>
    <col min="6857" max="7102" width="11.42578125" style="2"/>
    <col min="7103" max="7103" width="26.28515625" style="2" customWidth="1"/>
    <col min="7104" max="7104" width="8.7109375" style="2" customWidth="1"/>
    <col min="7105" max="7112" width="9.5703125" style="2" customWidth="1"/>
    <col min="7113" max="7358" width="11.42578125" style="2"/>
    <col min="7359" max="7359" width="26.28515625" style="2" customWidth="1"/>
    <col min="7360" max="7360" width="8.7109375" style="2" customWidth="1"/>
    <col min="7361" max="7368" width="9.5703125" style="2" customWidth="1"/>
    <col min="7369" max="7614" width="11.42578125" style="2"/>
    <col min="7615" max="7615" width="26.28515625" style="2" customWidth="1"/>
    <col min="7616" max="7616" width="8.7109375" style="2" customWidth="1"/>
    <col min="7617" max="7624" width="9.5703125" style="2" customWidth="1"/>
    <col min="7625" max="7870" width="11.42578125" style="2"/>
    <col min="7871" max="7871" width="26.28515625" style="2" customWidth="1"/>
    <col min="7872" max="7872" width="8.7109375" style="2" customWidth="1"/>
    <col min="7873" max="7880" width="9.5703125" style="2" customWidth="1"/>
    <col min="7881" max="8126" width="11.42578125" style="2"/>
    <col min="8127" max="8127" width="26.28515625" style="2" customWidth="1"/>
    <col min="8128" max="8128" width="8.7109375" style="2" customWidth="1"/>
    <col min="8129" max="8136" width="9.5703125" style="2" customWidth="1"/>
    <col min="8137" max="8382" width="11.42578125" style="2"/>
    <col min="8383" max="8383" width="26.28515625" style="2" customWidth="1"/>
    <col min="8384" max="8384" width="8.7109375" style="2" customWidth="1"/>
    <col min="8385" max="8392" width="9.5703125" style="2" customWidth="1"/>
    <col min="8393" max="8638" width="11.42578125" style="2"/>
    <col min="8639" max="8639" width="26.28515625" style="2" customWidth="1"/>
    <col min="8640" max="8640" width="8.7109375" style="2" customWidth="1"/>
    <col min="8641" max="8648" width="9.5703125" style="2" customWidth="1"/>
    <col min="8649" max="8894" width="11.42578125" style="2"/>
    <col min="8895" max="8895" width="26.28515625" style="2" customWidth="1"/>
    <col min="8896" max="8896" width="8.7109375" style="2" customWidth="1"/>
    <col min="8897" max="8904" width="9.5703125" style="2" customWidth="1"/>
    <col min="8905" max="9150" width="11.42578125" style="2"/>
    <col min="9151" max="9151" width="26.28515625" style="2" customWidth="1"/>
    <col min="9152" max="9152" width="8.7109375" style="2" customWidth="1"/>
    <col min="9153" max="9160" width="9.5703125" style="2" customWidth="1"/>
    <col min="9161" max="9406" width="11.42578125" style="2"/>
    <col min="9407" max="9407" width="26.28515625" style="2" customWidth="1"/>
    <col min="9408" max="9408" width="8.7109375" style="2" customWidth="1"/>
    <col min="9409" max="9416" width="9.5703125" style="2" customWidth="1"/>
    <col min="9417" max="9662" width="11.42578125" style="2"/>
    <col min="9663" max="9663" width="26.28515625" style="2" customWidth="1"/>
    <col min="9664" max="9664" width="8.7109375" style="2" customWidth="1"/>
    <col min="9665" max="9672" width="9.5703125" style="2" customWidth="1"/>
    <col min="9673" max="9918" width="11.42578125" style="2"/>
    <col min="9919" max="9919" width="26.28515625" style="2" customWidth="1"/>
    <col min="9920" max="9920" width="8.7109375" style="2" customWidth="1"/>
    <col min="9921" max="9928" width="9.5703125" style="2" customWidth="1"/>
    <col min="9929" max="10174" width="11.42578125" style="2"/>
    <col min="10175" max="10175" width="26.28515625" style="2" customWidth="1"/>
    <col min="10176" max="10176" width="8.7109375" style="2" customWidth="1"/>
    <col min="10177" max="10184" width="9.5703125" style="2" customWidth="1"/>
    <col min="10185" max="10430" width="11.42578125" style="2"/>
    <col min="10431" max="10431" width="26.28515625" style="2" customWidth="1"/>
    <col min="10432" max="10432" width="8.7109375" style="2" customWidth="1"/>
    <col min="10433" max="10440" width="9.5703125" style="2" customWidth="1"/>
    <col min="10441" max="10686" width="11.42578125" style="2"/>
    <col min="10687" max="10687" width="26.28515625" style="2" customWidth="1"/>
    <col min="10688" max="10688" width="8.7109375" style="2" customWidth="1"/>
    <col min="10689" max="10696" width="9.5703125" style="2" customWidth="1"/>
    <col min="10697" max="10942" width="11.42578125" style="2"/>
    <col min="10943" max="10943" width="26.28515625" style="2" customWidth="1"/>
    <col min="10944" max="10944" width="8.7109375" style="2" customWidth="1"/>
    <col min="10945" max="10952" width="9.5703125" style="2" customWidth="1"/>
    <col min="10953" max="11198" width="11.42578125" style="2"/>
    <col min="11199" max="11199" width="26.28515625" style="2" customWidth="1"/>
    <col min="11200" max="11200" width="8.7109375" style="2" customWidth="1"/>
    <col min="11201" max="11208" width="9.5703125" style="2" customWidth="1"/>
    <col min="11209" max="11454" width="11.42578125" style="2"/>
    <col min="11455" max="11455" width="26.28515625" style="2" customWidth="1"/>
    <col min="11456" max="11456" width="8.7109375" style="2" customWidth="1"/>
    <col min="11457" max="11464" width="9.5703125" style="2" customWidth="1"/>
    <col min="11465" max="11710" width="11.42578125" style="2"/>
    <col min="11711" max="11711" width="26.28515625" style="2" customWidth="1"/>
    <col min="11712" max="11712" width="8.7109375" style="2" customWidth="1"/>
    <col min="11713" max="11720" width="9.5703125" style="2" customWidth="1"/>
    <col min="11721" max="11966" width="11.42578125" style="2"/>
    <col min="11967" max="11967" width="26.28515625" style="2" customWidth="1"/>
    <col min="11968" max="11968" width="8.7109375" style="2" customWidth="1"/>
    <col min="11969" max="11976" width="9.5703125" style="2" customWidth="1"/>
    <col min="11977" max="12222" width="11.42578125" style="2"/>
    <col min="12223" max="12223" width="26.28515625" style="2" customWidth="1"/>
    <col min="12224" max="12224" width="8.7109375" style="2" customWidth="1"/>
    <col min="12225" max="12232" width="9.5703125" style="2" customWidth="1"/>
    <col min="12233" max="12478" width="11.42578125" style="2"/>
    <col min="12479" max="12479" width="26.28515625" style="2" customWidth="1"/>
    <col min="12480" max="12480" width="8.7109375" style="2" customWidth="1"/>
    <col min="12481" max="12488" width="9.5703125" style="2" customWidth="1"/>
    <col min="12489" max="12734" width="11.42578125" style="2"/>
    <col min="12735" max="12735" width="26.28515625" style="2" customWidth="1"/>
    <col min="12736" max="12736" width="8.7109375" style="2" customWidth="1"/>
    <col min="12737" max="12744" width="9.5703125" style="2" customWidth="1"/>
    <col min="12745" max="12990" width="11.42578125" style="2"/>
    <col min="12991" max="12991" width="26.28515625" style="2" customWidth="1"/>
    <col min="12992" max="12992" width="8.7109375" style="2" customWidth="1"/>
    <col min="12993" max="13000" width="9.5703125" style="2" customWidth="1"/>
    <col min="13001" max="13246" width="11.42578125" style="2"/>
    <col min="13247" max="13247" width="26.28515625" style="2" customWidth="1"/>
    <col min="13248" max="13248" width="8.7109375" style="2" customWidth="1"/>
    <col min="13249" max="13256" width="9.5703125" style="2" customWidth="1"/>
    <col min="13257" max="13502" width="11.42578125" style="2"/>
    <col min="13503" max="13503" width="26.28515625" style="2" customWidth="1"/>
    <col min="13504" max="13504" width="8.7109375" style="2" customWidth="1"/>
    <col min="13505" max="13512" width="9.5703125" style="2" customWidth="1"/>
    <col min="13513" max="13758" width="11.42578125" style="2"/>
    <col min="13759" max="13759" width="26.28515625" style="2" customWidth="1"/>
    <col min="13760" max="13760" width="8.7109375" style="2" customWidth="1"/>
    <col min="13761" max="13768" width="9.5703125" style="2" customWidth="1"/>
    <col min="13769" max="14014" width="11.42578125" style="2"/>
    <col min="14015" max="14015" width="26.28515625" style="2" customWidth="1"/>
    <col min="14016" max="14016" width="8.7109375" style="2" customWidth="1"/>
    <col min="14017" max="14024" width="9.5703125" style="2" customWidth="1"/>
    <col min="14025" max="14270" width="11.42578125" style="2"/>
    <col min="14271" max="14271" width="26.28515625" style="2" customWidth="1"/>
    <col min="14272" max="14272" width="8.7109375" style="2" customWidth="1"/>
    <col min="14273" max="14280" width="9.5703125" style="2" customWidth="1"/>
    <col min="14281" max="14526" width="11.42578125" style="2"/>
    <col min="14527" max="14527" width="26.28515625" style="2" customWidth="1"/>
    <col min="14528" max="14528" width="8.7109375" style="2" customWidth="1"/>
    <col min="14529" max="14536" width="9.5703125" style="2" customWidth="1"/>
    <col min="14537" max="14782" width="11.42578125" style="2"/>
    <col min="14783" max="14783" width="26.28515625" style="2" customWidth="1"/>
    <col min="14784" max="14784" width="8.7109375" style="2" customWidth="1"/>
    <col min="14785" max="14792" width="9.5703125" style="2" customWidth="1"/>
    <col min="14793" max="15038" width="11.42578125" style="2"/>
    <col min="15039" max="15039" width="26.28515625" style="2" customWidth="1"/>
    <col min="15040" max="15040" width="8.7109375" style="2" customWidth="1"/>
    <col min="15041" max="15048" width="9.5703125" style="2" customWidth="1"/>
    <col min="15049" max="15294" width="11.42578125" style="2"/>
    <col min="15295" max="15295" width="26.28515625" style="2" customWidth="1"/>
    <col min="15296" max="15296" width="8.7109375" style="2" customWidth="1"/>
    <col min="15297" max="15304" width="9.5703125" style="2" customWidth="1"/>
    <col min="15305" max="15550" width="11.42578125" style="2"/>
    <col min="15551" max="15551" width="26.28515625" style="2" customWidth="1"/>
    <col min="15552" max="15552" width="8.7109375" style="2" customWidth="1"/>
    <col min="15553" max="15560" width="9.5703125" style="2" customWidth="1"/>
    <col min="15561" max="15806" width="11.42578125" style="2"/>
    <col min="15807" max="15807" width="26.28515625" style="2" customWidth="1"/>
    <col min="15808" max="15808" width="8.7109375" style="2" customWidth="1"/>
    <col min="15809" max="15816" width="9.5703125" style="2" customWidth="1"/>
    <col min="15817" max="16062" width="11.42578125" style="2"/>
    <col min="16063" max="16063" width="26.28515625" style="2" customWidth="1"/>
    <col min="16064" max="16064" width="8.7109375" style="2" customWidth="1"/>
    <col min="16065" max="16072" width="9.5703125" style="2" customWidth="1"/>
    <col min="16073" max="16384" width="11.42578125" style="2"/>
  </cols>
  <sheetData>
    <row r="1" spans="1:14" ht="22.5" customHeight="1" x14ac:dyDescent="0.2">
      <c r="A1" s="37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22.5" customHeight="1" x14ac:dyDescent="0.2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ht="8.8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</row>
    <row r="4" spans="1:14" ht="27.75" customHeight="1" x14ac:dyDescent="0.2">
      <c r="A4" s="39" t="s">
        <v>19</v>
      </c>
      <c r="B4" s="40"/>
      <c r="C4" s="44" t="s">
        <v>1</v>
      </c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4" ht="27.75" customHeight="1" x14ac:dyDescent="0.2">
      <c r="A5" s="39"/>
      <c r="B5" s="40"/>
      <c r="C5" s="41" t="s">
        <v>2</v>
      </c>
      <c r="D5" s="42" t="s">
        <v>3</v>
      </c>
      <c r="E5" s="43"/>
      <c r="F5" s="43"/>
      <c r="G5" s="43"/>
      <c r="H5" s="43"/>
      <c r="I5" s="43"/>
      <c r="J5" s="43"/>
      <c r="K5" s="43"/>
      <c r="L5" s="43"/>
      <c r="M5" s="43"/>
    </row>
    <row r="6" spans="1:14" ht="88.5" customHeight="1" x14ac:dyDescent="0.2">
      <c r="A6" s="39"/>
      <c r="B6" s="40"/>
      <c r="C6" s="41"/>
      <c r="D6" s="26" t="s">
        <v>27</v>
      </c>
      <c r="E6" s="26" t="s">
        <v>5</v>
      </c>
      <c r="F6" s="26" t="s">
        <v>28</v>
      </c>
      <c r="G6" s="26" t="s">
        <v>4</v>
      </c>
      <c r="H6" s="26" t="s">
        <v>29</v>
      </c>
      <c r="I6" s="26" t="s">
        <v>30</v>
      </c>
      <c r="J6" s="26" t="s">
        <v>31</v>
      </c>
      <c r="K6" s="26" t="s">
        <v>37</v>
      </c>
      <c r="L6" s="26" t="s">
        <v>32</v>
      </c>
      <c r="M6" s="27" t="s">
        <v>33</v>
      </c>
    </row>
    <row r="7" spans="1:14" ht="8.85" customHeight="1" x14ac:dyDescent="0.2">
      <c r="A7" s="12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4" ht="27.75" customHeight="1" x14ac:dyDescent="0.2">
      <c r="A8" s="37" t="s">
        <v>17</v>
      </c>
      <c r="B8" s="38"/>
      <c r="C8" s="19">
        <f t="shared" ref="C8:M8" si="0">SUM(C20,C25,C29,C36,C39,C45,C48,C51,C55)</f>
        <v>4449</v>
      </c>
      <c r="D8" s="19">
        <f t="shared" si="0"/>
        <v>3889</v>
      </c>
      <c r="E8" s="19">
        <f t="shared" si="0"/>
        <v>401</v>
      </c>
      <c r="F8" s="19">
        <f t="shared" si="0"/>
        <v>22</v>
      </c>
      <c r="G8" s="19">
        <f t="shared" si="0"/>
        <v>83</v>
      </c>
      <c r="H8" s="19">
        <f t="shared" si="0"/>
        <v>13</v>
      </c>
      <c r="I8" s="19">
        <f t="shared" si="0"/>
        <v>30</v>
      </c>
      <c r="J8" s="19">
        <f t="shared" si="0"/>
        <v>3</v>
      </c>
      <c r="K8" s="19">
        <f t="shared" si="0"/>
        <v>1</v>
      </c>
      <c r="L8" s="19">
        <f t="shared" si="0"/>
        <v>3</v>
      </c>
      <c r="M8" s="20">
        <f t="shared" si="0"/>
        <v>4</v>
      </c>
      <c r="N8" s="34"/>
    </row>
    <row r="9" spans="1:14" ht="24" customHeight="1" x14ac:dyDescent="0.2">
      <c r="B9" s="3" t="s">
        <v>6</v>
      </c>
      <c r="C9" s="19">
        <f t="shared" ref="C9:C45" si="1">SUM(D9:M9)</f>
        <v>667</v>
      </c>
      <c r="D9" s="29">
        <v>630</v>
      </c>
      <c r="E9" s="30">
        <v>29</v>
      </c>
      <c r="F9" s="30">
        <v>2</v>
      </c>
      <c r="G9" s="30">
        <v>2</v>
      </c>
      <c r="H9" s="30">
        <v>1</v>
      </c>
      <c r="I9" s="30">
        <v>3</v>
      </c>
      <c r="J9" s="30" t="s">
        <v>43</v>
      </c>
      <c r="K9" s="30" t="s">
        <v>43</v>
      </c>
      <c r="L9" s="30" t="s">
        <v>43</v>
      </c>
      <c r="M9" s="31" t="s">
        <v>43</v>
      </c>
      <c r="N9" s="34"/>
    </row>
    <row r="10" spans="1:14" ht="19.5" customHeight="1" x14ac:dyDescent="0.2">
      <c r="B10" s="2" t="s">
        <v>25</v>
      </c>
      <c r="C10" s="19">
        <f t="shared" si="1"/>
        <v>15</v>
      </c>
      <c r="D10" s="30">
        <v>15</v>
      </c>
      <c r="E10" s="30" t="s">
        <v>43</v>
      </c>
      <c r="F10" s="30" t="s">
        <v>43</v>
      </c>
      <c r="G10" s="30" t="s">
        <v>43</v>
      </c>
      <c r="H10" s="30" t="s">
        <v>43</v>
      </c>
      <c r="I10" s="30" t="s">
        <v>43</v>
      </c>
      <c r="J10" s="30" t="s">
        <v>43</v>
      </c>
      <c r="K10" s="30" t="s">
        <v>43</v>
      </c>
      <c r="L10" s="30" t="s">
        <v>43</v>
      </c>
      <c r="M10" s="31" t="s">
        <v>43</v>
      </c>
      <c r="N10" s="34"/>
    </row>
    <row r="11" spans="1:14" ht="19.5" customHeight="1" x14ac:dyDescent="0.2">
      <c r="B11" s="1" t="s">
        <v>44</v>
      </c>
      <c r="C11" s="19">
        <f>SUM(D11:M11)</f>
        <v>235</v>
      </c>
      <c r="D11" s="30">
        <v>219</v>
      </c>
      <c r="E11" s="30">
        <v>13</v>
      </c>
      <c r="F11" s="30" t="s">
        <v>43</v>
      </c>
      <c r="G11" s="30">
        <v>1</v>
      </c>
      <c r="H11" s="30" t="s">
        <v>43</v>
      </c>
      <c r="I11" s="30">
        <v>2</v>
      </c>
      <c r="J11" s="30" t="s">
        <v>43</v>
      </c>
      <c r="K11" s="30" t="s">
        <v>43</v>
      </c>
      <c r="L11" s="30" t="s">
        <v>43</v>
      </c>
      <c r="M11" s="31" t="s">
        <v>43</v>
      </c>
      <c r="N11" s="34"/>
    </row>
    <row r="12" spans="1:14" ht="19.5" customHeight="1" x14ac:dyDescent="0.2">
      <c r="B12" s="2" t="s">
        <v>22</v>
      </c>
      <c r="C12" s="19">
        <f t="shared" si="1"/>
        <v>34</v>
      </c>
      <c r="D12" s="30">
        <v>33</v>
      </c>
      <c r="E12" s="30" t="s">
        <v>43</v>
      </c>
      <c r="F12" s="30" t="s">
        <v>43</v>
      </c>
      <c r="G12" s="30" t="s">
        <v>43</v>
      </c>
      <c r="H12" s="30" t="s">
        <v>43</v>
      </c>
      <c r="I12" s="30">
        <v>1</v>
      </c>
      <c r="J12" s="30" t="s">
        <v>43</v>
      </c>
      <c r="K12" s="30" t="s">
        <v>43</v>
      </c>
      <c r="L12" s="30" t="s">
        <v>43</v>
      </c>
      <c r="M12" s="31" t="s">
        <v>43</v>
      </c>
      <c r="N12" s="34"/>
    </row>
    <row r="13" spans="1:14" ht="19.5" customHeight="1" x14ac:dyDescent="0.2">
      <c r="B13" s="4" t="s">
        <v>23</v>
      </c>
      <c r="C13" s="19">
        <f t="shared" si="1"/>
        <v>36</v>
      </c>
      <c r="D13" s="29">
        <v>30</v>
      </c>
      <c r="E13" s="30">
        <v>3</v>
      </c>
      <c r="F13" s="30" t="s">
        <v>43</v>
      </c>
      <c r="G13" s="30">
        <v>1</v>
      </c>
      <c r="H13" s="30" t="s">
        <v>43</v>
      </c>
      <c r="I13" s="30">
        <v>1</v>
      </c>
      <c r="J13" s="30" t="s">
        <v>43</v>
      </c>
      <c r="K13" s="30" t="s">
        <v>43</v>
      </c>
      <c r="L13" s="30">
        <v>1</v>
      </c>
      <c r="M13" s="31" t="s">
        <v>43</v>
      </c>
      <c r="N13" s="34"/>
    </row>
    <row r="14" spans="1:14" ht="19.5" customHeight="1" x14ac:dyDescent="0.2">
      <c r="B14" s="4" t="s">
        <v>7</v>
      </c>
      <c r="C14" s="19">
        <f t="shared" si="1"/>
        <v>210</v>
      </c>
      <c r="D14" s="29">
        <v>189</v>
      </c>
      <c r="E14" s="30">
        <v>14</v>
      </c>
      <c r="F14" s="30">
        <v>1</v>
      </c>
      <c r="G14" s="30">
        <v>4</v>
      </c>
      <c r="H14" s="30">
        <v>1</v>
      </c>
      <c r="I14" s="30" t="s">
        <v>43</v>
      </c>
      <c r="J14" s="30" t="s">
        <v>43</v>
      </c>
      <c r="K14" s="30">
        <v>1</v>
      </c>
      <c r="L14" s="30" t="s">
        <v>43</v>
      </c>
      <c r="M14" s="31" t="s">
        <v>43</v>
      </c>
      <c r="N14" s="34"/>
    </row>
    <row r="15" spans="1:14" ht="19.5" customHeight="1" x14ac:dyDescent="0.2">
      <c r="B15" s="18" t="s">
        <v>8</v>
      </c>
      <c r="C15" s="19">
        <f t="shared" si="1"/>
        <v>109</v>
      </c>
      <c r="D15" s="29">
        <v>103</v>
      </c>
      <c r="E15" s="30">
        <v>2</v>
      </c>
      <c r="F15" s="30" t="s">
        <v>43</v>
      </c>
      <c r="G15" s="30">
        <v>2</v>
      </c>
      <c r="H15" s="30" t="s">
        <v>43</v>
      </c>
      <c r="I15" s="30" t="s">
        <v>43</v>
      </c>
      <c r="J15" s="30" t="s">
        <v>43</v>
      </c>
      <c r="K15" s="30" t="s">
        <v>43</v>
      </c>
      <c r="L15" s="30" t="s">
        <v>43</v>
      </c>
      <c r="M15" s="31">
        <v>2</v>
      </c>
      <c r="N15" s="34"/>
    </row>
    <row r="16" spans="1:14" ht="19.5" customHeight="1" x14ac:dyDescent="0.2">
      <c r="B16" s="2" t="s">
        <v>26</v>
      </c>
      <c r="C16" s="19">
        <f>SUM(D16:M16)</f>
        <v>25</v>
      </c>
      <c r="D16" s="30">
        <v>24</v>
      </c>
      <c r="E16" s="30" t="s">
        <v>43</v>
      </c>
      <c r="F16" s="30" t="s">
        <v>43</v>
      </c>
      <c r="G16" s="30" t="s">
        <v>43</v>
      </c>
      <c r="H16" s="30" t="s">
        <v>43</v>
      </c>
      <c r="I16" s="30">
        <v>1</v>
      </c>
      <c r="J16" s="30" t="s">
        <v>43</v>
      </c>
      <c r="K16" s="30" t="s">
        <v>43</v>
      </c>
      <c r="L16" s="30" t="s">
        <v>43</v>
      </c>
      <c r="M16" s="31" t="s">
        <v>43</v>
      </c>
      <c r="N16" s="34"/>
    </row>
    <row r="17" spans="1:14" ht="19.5" customHeight="1" x14ac:dyDescent="0.2">
      <c r="B17" s="18" t="s">
        <v>35</v>
      </c>
      <c r="C17" s="19">
        <f t="shared" si="1"/>
        <v>780</v>
      </c>
      <c r="D17" s="30">
        <v>729</v>
      </c>
      <c r="E17" s="30">
        <v>29</v>
      </c>
      <c r="F17" s="30" t="s">
        <v>43</v>
      </c>
      <c r="G17" s="30">
        <v>9</v>
      </c>
      <c r="H17" s="30">
        <v>2</v>
      </c>
      <c r="I17" s="30">
        <v>8</v>
      </c>
      <c r="J17" s="30">
        <v>2</v>
      </c>
      <c r="K17" s="30" t="s">
        <v>43</v>
      </c>
      <c r="L17" s="30" t="s">
        <v>43</v>
      </c>
      <c r="M17" s="31">
        <v>1</v>
      </c>
      <c r="N17" s="34"/>
    </row>
    <row r="18" spans="1:14" ht="19.5" customHeight="1" x14ac:dyDescent="0.2">
      <c r="B18" s="1" t="s">
        <v>41</v>
      </c>
      <c r="C18" s="19">
        <f t="shared" si="1"/>
        <v>235</v>
      </c>
      <c r="D18" s="30">
        <v>167</v>
      </c>
      <c r="E18" s="30">
        <v>51</v>
      </c>
      <c r="F18" s="30">
        <v>7</v>
      </c>
      <c r="G18" s="30" t="s">
        <v>43</v>
      </c>
      <c r="H18" s="30">
        <v>4</v>
      </c>
      <c r="I18" s="30">
        <v>6</v>
      </c>
      <c r="J18" s="30" t="s">
        <v>43</v>
      </c>
      <c r="K18" s="30" t="s">
        <v>43</v>
      </c>
      <c r="L18" s="30" t="s">
        <v>43</v>
      </c>
      <c r="M18" s="31" t="s">
        <v>43</v>
      </c>
      <c r="N18" s="34"/>
    </row>
    <row r="19" spans="1:14" ht="19.5" customHeight="1" x14ac:dyDescent="0.2">
      <c r="B19" s="18" t="s">
        <v>34</v>
      </c>
      <c r="C19" s="19">
        <f>SUM(D19:M19)</f>
        <v>2103</v>
      </c>
      <c r="D19" s="29">
        <v>1750</v>
      </c>
      <c r="E19" s="30">
        <v>260</v>
      </c>
      <c r="F19" s="30">
        <v>12</v>
      </c>
      <c r="G19" s="30">
        <v>64</v>
      </c>
      <c r="H19" s="30">
        <v>5</v>
      </c>
      <c r="I19" s="30">
        <v>8</v>
      </c>
      <c r="J19" s="30">
        <v>1</v>
      </c>
      <c r="K19" s="30" t="s">
        <v>43</v>
      </c>
      <c r="L19" s="30">
        <v>2</v>
      </c>
      <c r="M19" s="31">
        <v>1</v>
      </c>
      <c r="N19" s="34"/>
    </row>
    <row r="20" spans="1:14" ht="26.25" customHeight="1" x14ac:dyDescent="0.2">
      <c r="A20" s="3" t="s">
        <v>40</v>
      </c>
      <c r="C20" s="19">
        <f t="shared" si="1"/>
        <v>360</v>
      </c>
      <c r="D20" s="30">
        <f>SUM(D21:D24)</f>
        <v>313</v>
      </c>
      <c r="E20" s="30">
        <f t="shared" ref="E20:M20" si="2">SUM(E21:E24)</f>
        <v>27</v>
      </c>
      <c r="F20" s="30">
        <f t="shared" si="2"/>
        <v>0</v>
      </c>
      <c r="G20" s="30">
        <f t="shared" si="2"/>
        <v>11</v>
      </c>
      <c r="H20" s="30">
        <f t="shared" si="2"/>
        <v>2</v>
      </c>
      <c r="I20" s="30">
        <f t="shared" si="2"/>
        <v>5</v>
      </c>
      <c r="J20" s="30">
        <f t="shared" si="2"/>
        <v>1</v>
      </c>
      <c r="K20" s="30">
        <f t="shared" si="2"/>
        <v>0</v>
      </c>
      <c r="L20" s="30">
        <f t="shared" si="2"/>
        <v>0</v>
      </c>
      <c r="M20" s="31">
        <f t="shared" si="2"/>
        <v>1</v>
      </c>
      <c r="N20" s="34"/>
    </row>
    <row r="21" spans="1:14" ht="19.149999999999999" customHeight="1" x14ac:dyDescent="0.2">
      <c r="B21" s="4" t="s">
        <v>7</v>
      </c>
      <c r="C21" s="19">
        <f t="shared" si="1"/>
        <v>14</v>
      </c>
      <c r="D21" s="32">
        <v>13</v>
      </c>
      <c r="E21" s="32">
        <v>1</v>
      </c>
      <c r="F21" s="32" t="s">
        <v>43</v>
      </c>
      <c r="G21" s="32" t="s">
        <v>43</v>
      </c>
      <c r="H21" s="32" t="s">
        <v>43</v>
      </c>
      <c r="I21" s="32" t="s">
        <v>43</v>
      </c>
      <c r="J21" s="32" t="s">
        <v>43</v>
      </c>
      <c r="K21" s="32" t="s">
        <v>43</v>
      </c>
      <c r="L21" s="32" t="s">
        <v>43</v>
      </c>
      <c r="M21" s="33" t="s">
        <v>43</v>
      </c>
      <c r="N21" s="34"/>
    </row>
    <row r="22" spans="1:14" ht="19.149999999999999" customHeight="1" x14ac:dyDescent="0.2">
      <c r="B22" s="18" t="s">
        <v>35</v>
      </c>
      <c r="C22" s="19">
        <f t="shared" si="1"/>
        <v>225</v>
      </c>
      <c r="D22" s="32">
        <v>208</v>
      </c>
      <c r="E22" s="32">
        <v>4</v>
      </c>
      <c r="F22" s="32" t="s">
        <v>43</v>
      </c>
      <c r="G22" s="32">
        <v>6</v>
      </c>
      <c r="H22" s="32">
        <v>1</v>
      </c>
      <c r="I22" s="32">
        <v>4</v>
      </c>
      <c r="J22" s="32">
        <v>1</v>
      </c>
      <c r="K22" s="32" t="s">
        <v>43</v>
      </c>
      <c r="L22" s="32" t="s">
        <v>43</v>
      </c>
      <c r="M22" s="33">
        <v>1</v>
      </c>
      <c r="N22" s="34"/>
    </row>
    <row r="23" spans="1:14" ht="19.149999999999999" customHeight="1" x14ac:dyDescent="0.2">
      <c r="B23" s="28" t="s">
        <v>41</v>
      </c>
      <c r="C23" s="19">
        <f t="shared" si="1"/>
        <v>8</v>
      </c>
      <c r="D23" s="32">
        <v>6</v>
      </c>
      <c r="E23" s="32">
        <v>2</v>
      </c>
      <c r="F23" s="32" t="s">
        <v>43</v>
      </c>
      <c r="G23" s="32" t="s">
        <v>43</v>
      </c>
      <c r="H23" s="32" t="s">
        <v>43</v>
      </c>
      <c r="I23" s="32" t="s">
        <v>43</v>
      </c>
      <c r="J23" s="32" t="s">
        <v>43</v>
      </c>
      <c r="K23" s="32" t="s">
        <v>43</v>
      </c>
      <c r="L23" s="32" t="s">
        <v>43</v>
      </c>
      <c r="M23" s="33" t="s">
        <v>43</v>
      </c>
      <c r="N23" s="34"/>
    </row>
    <row r="24" spans="1:14" ht="19.149999999999999" customHeight="1" x14ac:dyDescent="0.2">
      <c r="B24" s="18" t="s">
        <v>34</v>
      </c>
      <c r="C24" s="19">
        <f t="shared" si="1"/>
        <v>113</v>
      </c>
      <c r="D24" s="32">
        <v>86</v>
      </c>
      <c r="E24" s="32">
        <v>20</v>
      </c>
      <c r="F24" s="32" t="s">
        <v>43</v>
      </c>
      <c r="G24" s="32">
        <v>5</v>
      </c>
      <c r="H24" s="32">
        <v>1</v>
      </c>
      <c r="I24" s="32">
        <v>1</v>
      </c>
      <c r="J24" s="32" t="s">
        <v>43</v>
      </c>
      <c r="K24" s="32" t="s">
        <v>43</v>
      </c>
      <c r="L24" s="32" t="s">
        <v>43</v>
      </c>
      <c r="M24" s="33" t="s">
        <v>43</v>
      </c>
      <c r="N24" s="34"/>
    </row>
    <row r="25" spans="1:14" ht="22.7" customHeight="1" x14ac:dyDescent="0.2">
      <c r="A25" s="35" t="s">
        <v>11</v>
      </c>
      <c r="B25" s="36"/>
      <c r="C25" s="19">
        <f t="shared" si="1"/>
        <v>476</v>
      </c>
      <c r="D25" s="30">
        <f t="shared" ref="D25:M25" si="3">SUM(D26:D28)</f>
        <v>415</v>
      </c>
      <c r="E25" s="30">
        <f t="shared" si="3"/>
        <v>38</v>
      </c>
      <c r="F25" s="30">
        <f t="shared" si="3"/>
        <v>4</v>
      </c>
      <c r="G25" s="30">
        <f t="shared" si="3"/>
        <v>16</v>
      </c>
      <c r="H25" s="30">
        <f t="shared" si="3"/>
        <v>0</v>
      </c>
      <c r="I25" s="30">
        <f t="shared" si="3"/>
        <v>1</v>
      </c>
      <c r="J25" s="30">
        <f t="shared" si="3"/>
        <v>0</v>
      </c>
      <c r="K25" s="30">
        <f t="shared" si="3"/>
        <v>0</v>
      </c>
      <c r="L25" s="30">
        <f t="shared" si="3"/>
        <v>1</v>
      </c>
      <c r="M25" s="31">
        <f t="shared" si="3"/>
        <v>1</v>
      </c>
      <c r="N25" s="34"/>
    </row>
    <row r="26" spans="1:14" ht="18.95" customHeight="1" x14ac:dyDescent="0.2">
      <c r="B26" s="18" t="s">
        <v>35</v>
      </c>
      <c r="C26" s="19">
        <f t="shared" si="1"/>
        <v>121</v>
      </c>
      <c r="D26" s="32">
        <v>115</v>
      </c>
      <c r="E26" s="32">
        <v>4</v>
      </c>
      <c r="F26" s="32" t="s">
        <v>43</v>
      </c>
      <c r="G26" s="32">
        <v>2</v>
      </c>
      <c r="H26" s="32" t="s">
        <v>43</v>
      </c>
      <c r="I26" s="32" t="s">
        <v>43</v>
      </c>
      <c r="J26" s="32" t="s">
        <v>43</v>
      </c>
      <c r="K26" s="32" t="s">
        <v>43</v>
      </c>
      <c r="L26" s="32" t="s">
        <v>43</v>
      </c>
      <c r="M26" s="33" t="s">
        <v>43</v>
      </c>
      <c r="N26" s="34"/>
    </row>
    <row r="27" spans="1:14" ht="18.95" customHeight="1" x14ac:dyDescent="0.2">
      <c r="B27" s="28" t="s">
        <v>41</v>
      </c>
      <c r="C27" s="19">
        <f t="shared" si="1"/>
        <v>6</v>
      </c>
      <c r="D27" s="32">
        <v>5</v>
      </c>
      <c r="E27" s="32" t="s">
        <v>43</v>
      </c>
      <c r="F27" s="32">
        <v>1</v>
      </c>
      <c r="G27" s="32" t="s">
        <v>43</v>
      </c>
      <c r="H27" s="32" t="s">
        <v>43</v>
      </c>
      <c r="I27" s="32" t="s">
        <v>43</v>
      </c>
      <c r="J27" s="32" t="s">
        <v>43</v>
      </c>
      <c r="K27" s="32" t="s">
        <v>43</v>
      </c>
      <c r="L27" s="32" t="s">
        <v>43</v>
      </c>
      <c r="M27" s="33" t="s">
        <v>43</v>
      </c>
      <c r="N27" s="34"/>
    </row>
    <row r="28" spans="1:14" ht="18.95" customHeight="1" x14ac:dyDescent="0.2">
      <c r="B28" s="18" t="s">
        <v>34</v>
      </c>
      <c r="C28" s="19">
        <f t="shared" si="1"/>
        <v>349</v>
      </c>
      <c r="D28" s="32">
        <v>295</v>
      </c>
      <c r="E28" s="32">
        <v>34</v>
      </c>
      <c r="F28" s="32">
        <v>3</v>
      </c>
      <c r="G28" s="32">
        <v>14</v>
      </c>
      <c r="H28" s="32" t="s">
        <v>43</v>
      </c>
      <c r="I28" s="32">
        <v>1</v>
      </c>
      <c r="J28" s="32" t="s">
        <v>43</v>
      </c>
      <c r="K28" s="32" t="s">
        <v>43</v>
      </c>
      <c r="L28" s="32">
        <v>1</v>
      </c>
      <c r="M28" s="33">
        <v>1</v>
      </c>
      <c r="N28" s="34"/>
    </row>
    <row r="29" spans="1:14" ht="22.7" customHeight="1" x14ac:dyDescent="0.2">
      <c r="A29" s="3" t="s">
        <v>12</v>
      </c>
      <c r="C29" s="19">
        <f t="shared" si="1"/>
        <v>560</v>
      </c>
      <c r="D29" s="30">
        <f>SUM(D30:D35)</f>
        <v>491</v>
      </c>
      <c r="E29" s="30">
        <f t="shared" ref="E29:M29" si="4">SUM(E30:E35)</f>
        <v>56</v>
      </c>
      <c r="F29" s="30">
        <f t="shared" si="4"/>
        <v>2</v>
      </c>
      <c r="G29" s="30">
        <f t="shared" si="4"/>
        <v>6</v>
      </c>
      <c r="H29" s="30">
        <f t="shared" si="4"/>
        <v>2</v>
      </c>
      <c r="I29" s="30">
        <f t="shared" si="4"/>
        <v>2</v>
      </c>
      <c r="J29" s="30">
        <f t="shared" si="4"/>
        <v>0</v>
      </c>
      <c r="K29" s="30">
        <f t="shared" si="4"/>
        <v>0</v>
      </c>
      <c r="L29" s="30">
        <f t="shared" si="4"/>
        <v>1</v>
      </c>
      <c r="M29" s="31">
        <f t="shared" si="4"/>
        <v>0</v>
      </c>
      <c r="N29" s="34"/>
    </row>
    <row r="30" spans="1:14" ht="18.95" customHeight="1" x14ac:dyDescent="0.2">
      <c r="B30" s="3" t="s">
        <v>6</v>
      </c>
      <c r="C30" s="19">
        <f t="shared" si="1"/>
        <v>273</v>
      </c>
      <c r="D30" s="32">
        <v>254</v>
      </c>
      <c r="E30" s="32">
        <v>16</v>
      </c>
      <c r="F30" s="32">
        <v>1</v>
      </c>
      <c r="G30" s="32">
        <v>1</v>
      </c>
      <c r="H30" s="32">
        <v>1</v>
      </c>
      <c r="I30" s="32" t="s">
        <v>43</v>
      </c>
      <c r="J30" s="32" t="s">
        <v>43</v>
      </c>
      <c r="K30" s="32" t="s">
        <v>43</v>
      </c>
      <c r="L30" s="32" t="s">
        <v>43</v>
      </c>
      <c r="M30" s="33" t="s">
        <v>43</v>
      </c>
      <c r="N30" s="34"/>
    </row>
    <row r="31" spans="1:14" ht="18.95" customHeight="1" x14ac:dyDescent="0.2">
      <c r="B31" s="1" t="s">
        <v>24</v>
      </c>
      <c r="C31" s="19">
        <f t="shared" si="1"/>
        <v>15</v>
      </c>
      <c r="D31" s="32">
        <v>15</v>
      </c>
      <c r="E31" s="32" t="s">
        <v>43</v>
      </c>
      <c r="F31" s="32" t="s">
        <v>43</v>
      </c>
      <c r="G31" s="32" t="s">
        <v>43</v>
      </c>
      <c r="H31" s="32" t="s">
        <v>43</v>
      </c>
      <c r="I31" s="32" t="s">
        <v>43</v>
      </c>
      <c r="J31" s="32" t="s">
        <v>43</v>
      </c>
      <c r="K31" s="32" t="s">
        <v>43</v>
      </c>
      <c r="L31" s="32" t="s">
        <v>43</v>
      </c>
      <c r="M31" s="33" t="s">
        <v>43</v>
      </c>
      <c r="N31" s="34"/>
    </row>
    <row r="32" spans="1:14" ht="18.95" customHeight="1" x14ac:dyDescent="0.2">
      <c r="B32" s="1" t="s">
        <v>23</v>
      </c>
      <c r="C32" s="19">
        <f t="shared" si="1"/>
        <v>36</v>
      </c>
      <c r="D32" s="32">
        <v>30</v>
      </c>
      <c r="E32" s="32">
        <v>3</v>
      </c>
      <c r="F32" s="32" t="s">
        <v>43</v>
      </c>
      <c r="G32" s="32">
        <v>1</v>
      </c>
      <c r="H32" s="32" t="s">
        <v>43</v>
      </c>
      <c r="I32" s="32">
        <v>1</v>
      </c>
      <c r="J32" s="32" t="s">
        <v>43</v>
      </c>
      <c r="K32" s="32" t="s">
        <v>43</v>
      </c>
      <c r="L32" s="32">
        <v>1</v>
      </c>
      <c r="M32" s="33" t="s">
        <v>43</v>
      </c>
      <c r="N32" s="34"/>
    </row>
    <row r="33" spans="1:14" ht="18.95" customHeight="1" x14ac:dyDescent="0.2">
      <c r="B33" s="1" t="s">
        <v>26</v>
      </c>
      <c r="C33" s="19">
        <f t="shared" si="1"/>
        <v>25</v>
      </c>
      <c r="D33" s="32">
        <v>24</v>
      </c>
      <c r="E33" s="32" t="s">
        <v>43</v>
      </c>
      <c r="F33" s="32" t="s">
        <v>43</v>
      </c>
      <c r="G33" s="32" t="s">
        <v>43</v>
      </c>
      <c r="H33" s="32" t="s">
        <v>43</v>
      </c>
      <c r="I33" s="32">
        <v>1</v>
      </c>
      <c r="J33" s="32" t="s">
        <v>43</v>
      </c>
      <c r="K33" s="32" t="s">
        <v>43</v>
      </c>
      <c r="L33" s="32" t="s">
        <v>43</v>
      </c>
      <c r="M33" s="33" t="s">
        <v>43</v>
      </c>
      <c r="N33" s="34"/>
    </row>
    <row r="34" spans="1:14" ht="18.95" customHeight="1" x14ac:dyDescent="0.2">
      <c r="B34" s="28" t="s">
        <v>41</v>
      </c>
      <c r="C34" s="19">
        <f t="shared" si="1"/>
        <v>12</v>
      </c>
      <c r="D34" s="32">
        <v>8</v>
      </c>
      <c r="E34" s="32">
        <v>2</v>
      </c>
      <c r="F34" s="32">
        <v>1</v>
      </c>
      <c r="G34" s="32" t="s">
        <v>43</v>
      </c>
      <c r="H34" s="32">
        <v>1</v>
      </c>
      <c r="I34" s="32" t="s">
        <v>43</v>
      </c>
      <c r="J34" s="32" t="s">
        <v>43</v>
      </c>
      <c r="K34" s="32" t="s">
        <v>43</v>
      </c>
      <c r="L34" s="32" t="s">
        <v>43</v>
      </c>
      <c r="M34" s="33" t="s">
        <v>43</v>
      </c>
      <c r="N34" s="34"/>
    </row>
    <row r="35" spans="1:14" ht="18.95" customHeight="1" x14ac:dyDescent="0.2">
      <c r="B35" s="18" t="s">
        <v>34</v>
      </c>
      <c r="C35" s="19">
        <f t="shared" si="1"/>
        <v>199</v>
      </c>
      <c r="D35" s="32">
        <v>160</v>
      </c>
      <c r="E35" s="32">
        <v>35</v>
      </c>
      <c r="F35" s="32" t="s">
        <v>43</v>
      </c>
      <c r="G35" s="32">
        <v>4</v>
      </c>
      <c r="H35" s="32" t="s">
        <v>43</v>
      </c>
      <c r="I35" s="32" t="s">
        <v>43</v>
      </c>
      <c r="J35" s="32" t="s">
        <v>43</v>
      </c>
      <c r="K35" s="32" t="s">
        <v>43</v>
      </c>
      <c r="L35" s="32" t="s">
        <v>43</v>
      </c>
      <c r="M35" s="33" t="s">
        <v>43</v>
      </c>
      <c r="N35" s="34"/>
    </row>
    <row r="36" spans="1:14" ht="23.1" customHeight="1" x14ac:dyDescent="0.2">
      <c r="A36" s="35" t="s">
        <v>13</v>
      </c>
      <c r="B36" s="36"/>
      <c r="C36" s="19">
        <f t="shared" si="1"/>
        <v>197</v>
      </c>
      <c r="D36" s="30">
        <f>SUM(D37:D38)</f>
        <v>175</v>
      </c>
      <c r="E36" s="30">
        <f t="shared" ref="E36:M36" si="5">SUM(E37:E38)</f>
        <v>18</v>
      </c>
      <c r="F36" s="30">
        <f t="shared" si="5"/>
        <v>0</v>
      </c>
      <c r="G36" s="30">
        <f t="shared" si="5"/>
        <v>2</v>
      </c>
      <c r="H36" s="30">
        <f t="shared" si="5"/>
        <v>1</v>
      </c>
      <c r="I36" s="30">
        <f t="shared" si="5"/>
        <v>1</v>
      </c>
      <c r="J36" s="30">
        <f t="shared" si="5"/>
        <v>0</v>
      </c>
      <c r="K36" s="30">
        <f t="shared" si="5"/>
        <v>0</v>
      </c>
      <c r="L36" s="30">
        <f t="shared" si="5"/>
        <v>0</v>
      </c>
      <c r="M36" s="31">
        <f t="shared" si="5"/>
        <v>0</v>
      </c>
      <c r="N36" s="34"/>
    </row>
    <row r="37" spans="1:14" ht="18.95" customHeight="1" x14ac:dyDescent="0.2">
      <c r="B37" s="3" t="s">
        <v>6</v>
      </c>
      <c r="C37" s="19">
        <f t="shared" si="1"/>
        <v>84</v>
      </c>
      <c r="D37" s="32">
        <v>77</v>
      </c>
      <c r="E37" s="32">
        <v>6</v>
      </c>
      <c r="F37" s="32" t="s">
        <v>43</v>
      </c>
      <c r="G37" s="32" t="s">
        <v>43</v>
      </c>
      <c r="H37" s="32" t="s">
        <v>43</v>
      </c>
      <c r="I37" s="32">
        <v>1</v>
      </c>
      <c r="J37" s="32" t="s">
        <v>43</v>
      </c>
      <c r="K37" s="32" t="s">
        <v>43</v>
      </c>
      <c r="L37" s="32" t="s">
        <v>43</v>
      </c>
      <c r="M37" s="33" t="s">
        <v>43</v>
      </c>
      <c r="N37" s="34"/>
    </row>
    <row r="38" spans="1:14" ht="18.95" customHeight="1" x14ac:dyDescent="0.2">
      <c r="B38" s="18" t="s">
        <v>34</v>
      </c>
      <c r="C38" s="19">
        <f t="shared" si="1"/>
        <v>113</v>
      </c>
      <c r="D38" s="32">
        <v>98</v>
      </c>
      <c r="E38" s="32">
        <v>12</v>
      </c>
      <c r="F38" s="32" t="s">
        <v>43</v>
      </c>
      <c r="G38" s="32">
        <v>2</v>
      </c>
      <c r="H38" s="32">
        <v>1</v>
      </c>
      <c r="I38" s="32" t="s">
        <v>43</v>
      </c>
      <c r="J38" s="32" t="s">
        <v>43</v>
      </c>
      <c r="K38" s="32" t="s">
        <v>43</v>
      </c>
      <c r="L38" s="32" t="s">
        <v>43</v>
      </c>
      <c r="M38" s="33" t="s">
        <v>43</v>
      </c>
      <c r="N38" s="34"/>
    </row>
    <row r="39" spans="1:14" ht="23.1" customHeight="1" x14ac:dyDescent="0.2">
      <c r="A39" s="35" t="s">
        <v>16</v>
      </c>
      <c r="B39" s="36"/>
      <c r="C39" s="19">
        <f t="shared" si="1"/>
        <v>566</v>
      </c>
      <c r="D39" s="30">
        <f>SUM(D40:D44)</f>
        <v>507</v>
      </c>
      <c r="E39" s="30">
        <f t="shared" ref="E39:M39" si="6">SUM(E40:E44)</f>
        <v>38</v>
      </c>
      <c r="F39" s="30">
        <f t="shared" si="6"/>
        <v>1</v>
      </c>
      <c r="G39" s="30">
        <f t="shared" si="6"/>
        <v>15</v>
      </c>
      <c r="H39" s="30">
        <f t="shared" si="6"/>
        <v>1</v>
      </c>
      <c r="I39" s="30">
        <f t="shared" si="6"/>
        <v>1</v>
      </c>
      <c r="J39" s="30">
        <f t="shared" si="6"/>
        <v>0</v>
      </c>
      <c r="K39" s="30">
        <f t="shared" si="6"/>
        <v>1</v>
      </c>
      <c r="L39" s="30">
        <f t="shared" si="6"/>
        <v>0</v>
      </c>
      <c r="M39" s="31">
        <f t="shared" si="6"/>
        <v>2</v>
      </c>
      <c r="N39" s="34"/>
    </row>
    <row r="40" spans="1:14" ht="18.95" customHeight="1" x14ac:dyDescent="0.2">
      <c r="B40" s="3" t="s">
        <v>6</v>
      </c>
      <c r="C40" s="19">
        <f t="shared" si="1"/>
        <v>69</v>
      </c>
      <c r="D40" s="32">
        <v>63</v>
      </c>
      <c r="E40" s="32">
        <v>4</v>
      </c>
      <c r="F40" s="32" t="s">
        <v>43</v>
      </c>
      <c r="G40" s="32">
        <v>1</v>
      </c>
      <c r="H40" s="32" t="s">
        <v>43</v>
      </c>
      <c r="I40" s="32">
        <v>1</v>
      </c>
      <c r="J40" s="32" t="s">
        <v>43</v>
      </c>
      <c r="K40" s="32" t="s">
        <v>43</v>
      </c>
      <c r="L40" s="32" t="s">
        <v>43</v>
      </c>
      <c r="M40" s="33" t="s">
        <v>43</v>
      </c>
      <c r="N40" s="34"/>
    </row>
    <row r="41" spans="1:14" ht="18.95" customHeight="1" x14ac:dyDescent="0.2">
      <c r="B41" s="3" t="s">
        <v>7</v>
      </c>
      <c r="C41" s="19">
        <f t="shared" si="1"/>
        <v>196</v>
      </c>
      <c r="D41" s="32">
        <v>176</v>
      </c>
      <c r="E41" s="32">
        <v>13</v>
      </c>
      <c r="F41" s="32">
        <v>1</v>
      </c>
      <c r="G41" s="32">
        <v>4</v>
      </c>
      <c r="H41" s="32">
        <v>1</v>
      </c>
      <c r="I41" s="32" t="s">
        <v>43</v>
      </c>
      <c r="J41" s="32" t="s">
        <v>43</v>
      </c>
      <c r="K41" s="32">
        <v>1</v>
      </c>
      <c r="L41" s="32" t="s">
        <v>43</v>
      </c>
      <c r="M41" s="33" t="s">
        <v>43</v>
      </c>
      <c r="N41" s="34"/>
    </row>
    <row r="42" spans="1:14" ht="18.95" customHeight="1" x14ac:dyDescent="0.2">
      <c r="B42" s="4" t="s">
        <v>8</v>
      </c>
      <c r="C42" s="19">
        <f t="shared" si="1"/>
        <v>109</v>
      </c>
      <c r="D42" s="32">
        <v>103</v>
      </c>
      <c r="E42" s="32">
        <v>2</v>
      </c>
      <c r="F42" s="32" t="s">
        <v>43</v>
      </c>
      <c r="G42" s="32">
        <v>2</v>
      </c>
      <c r="H42" s="32" t="s">
        <v>43</v>
      </c>
      <c r="I42" s="32" t="s">
        <v>43</v>
      </c>
      <c r="J42" s="32" t="s">
        <v>43</v>
      </c>
      <c r="K42" s="32" t="s">
        <v>43</v>
      </c>
      <c r="L42" s="32" t="s">
        <v>43</v>
      </c>
      <c r="M42" s="33">
        <v>2</v>
      </c>
      <c r="N42" s="34"/>
    </row>
    <row r="43" spans="1:14" ht="18.95" customHeight="1" x14ac:dyDescent="0.2">
      <c r="B43" s="18" t="s">
        <v>35</v>
      </c>
      <c r="C43" s="19">
        <f t="shared" si="1"/>
        <v>67</v>
      </c>
      <c r="D43" s="32">
        <v>65</v>
      </c>
      <c r="E43" s="32">
        <v>2</v>
      </c>
      <c r="F43" s="32" t="s">
        <v>43</v>
      </c>
      <c r="G43" s="32" t="s">
        <v>43</v>
      </c>
      <c r="H43" s="32" t="s">
        <v>43</v>
      </c>
      <c r="I43" s="32" t="s">
        <v>43</v>
      </c>
      <c r="J43" s="32" t="s">
        <v>43</v>
      </c>
      <c r="K43" s="32" t="s">
        <v>43</v>
      </c>
      <c r="L43" s="32" t="s">
        <v>43</v>
      </c>
      <c r="M43" s="33" t="s">
        <v>43</v>
      </c>
      <c r="N43" s="34"/>
    </row>
    <row r="44" spans="1:14" ht="18.95" customHeight="1" x14ac:dyDescent="0.2">
      <c r="B44" s="18" t="s">
        <v>34</v>
      </c>
      <c r="C44" s="19">
        <f t="shared" si="1"/>
        <v>125</v>
      </c>
      <c r="D44" s="32">
        <v>100</v>
      </c>
      <c r="E44" s="32">
        <v>17</v>
      </c>
      <c r="F44" s="32" t="s">
        <v>43</v>
      </c>
      <c r="G44" s="32">
        <v>8</v>
      </c>
      <c r="H44" s="32" t="s">
        <v>43</v>
      </c>
      <c r="I44" s="32" t="s">
        <v>43</v>
      </c>
      <c r="J44" s="32" t="s">
        <v>43</v>
      </c>
      <c r="K44" s="32" t="s">
        <v>43</v>
      </c>
      <c r="L44" s="32" t="s">
        <v>43</v>
      </c>
      <c r="M44" s="33" t="s">
        <v>43</v>
      </c>
      <c r="N44" s="34"/>
    </row>
    <row r="45" spans="1:14" ht="23.1" customHeight="1" x14ac:dyDescent="0.2">
      <c r="A45" s="35" t="s">
        <v>9</v>
      </c>
      <c r="B45" s="36"/>
      <c r="C45" s="19">
        <f t="shared" si="1"/>
        <v>97</v>
      </c>
      <c r="D45" s="30">
        <f>SUM(D46:D47)</f>
        <v>76</v>
      </c>
      <c r="E45" s="30">
        <f t="shared" ref="E45:M45" si="7">SUM(E46:E47)</f>
        <v>15</v>
      </c>
      <c r="F45" s="30">
        <f t="shared" si="7"/>
        <v>1</v>
      </c>
      <c r="G45" s="30">
        <f t="shared" si="7"/>
        <v>4</v>
      </c>
      <c r="H45" s="30">
        <f t="shared" si="7"/>
        <v>0</v>
      </c>
      <c r="I45" s="30">
        <f t="shared" si="7"/>
        <v>1</v>
      </c>
      <c r="J45" s="30">
        <f t="shared" si="7"/>
        <v>0</v>
      </c>
      <c r="K45" s="30">
        <f t="shared" si="7"/>
        <v>0</v>
      </c>
      <c r="L45" s="30">
        <f t="shared" si="7"/>
        <v>0</v>
      </c>
      <c r="M45" s="31">
        <f t="shared" si="7"/>
        <v>0</v>
      </c>
      <c r="N45" s="34"/>
    </row>
    <row r="46" spans="1:14" ht="18.95" customHeight="1" x14ac:dyDescent="0.2">
      <c r="B46" s="4" t="s">
        <v>41</v>
      </c>
      <c r="C46" s="19">
        <f>SUM(D46:H46)</f>
        <v>7</v>
      </c>
      <c r="D46" s="32">
        <v>6</v>
      </c>
      <c r="E46" s="32">
        <v>1</v>
      </c>
      <c r="F46" s="32" t="s">
        <v>43</v>
      </c>
      <c r="G46" s="32" t="s">
        <v>43</v>
      </c>
      <c r="H46" s="32" t="s">
        <v>43</v>
      </c>
      <c r="I46" s="32" t="s">
        <v>43</v>
      </c>
      <c r="J46" s="32" t="s">
        <v>43</v>
      </c>
      <c r="K46" s="32" t="s">
        <v>43</v>
      </c>
      <c r="L46" s="32" t="s">
        <v>43</v>
      </c>
      <c r="M46" s="33" t="s">
        <v>43</v>
      </c>
      <c r="N46" s="34"/>
    </row>
    <row r="47" spans="1:14" ht="18.95" customHeight="1" x14ac:dyDescent="0.2">
      <c r="B47" s="18" t="s">
        <v>34</v>
      </c>
      <c r="C47" s="19">
        <f t="shared" ref="C47:C60" si="8">SUM(D47:M47)</f>
        <v>90</v>
      </c>
      <c r="D47" s="32">
        <v>70</v>
      </c>
      <c r="E47" s="32">
        <v>14</v>
      </c>
      <c r="F47" s="32">
        <v>1</v>
      </c>
      <c r="G47" s="32">
        <v>4</v>
      </c>
      <c r="H47" s="32" t="s">
        <v>43</v>
      </c>
      <c r="I47" s="32">
        <v>1</v>
      </c>
      <c r="J47" s="32" t="s">
        <v>43</v>
      </c>
      <c r="K47" s="32" t="s">
        <v>43</v>
      </c>
      <c r="L47" s="32" t="s">
        <v>43</v>
      </c>
      <c r="M47" s="33" t="s">
        <v>43</v>
      </c>
      <c r="N47" s="34"/>
    </row>
    <row r="48" spans="1:14" ht="23.25" customHeight="1" x14ac:dyDescent="0.2">
      <c r="A48" s="35" t="s">
        <v>10</v>
      </c>
      <c r="B48" s="36"/>
      <c r="C48" s="19">
        <f t="shared" si="8"/>
        <v>357</v>
      </c>
      <c r="D48" s="30">
        <f>SUM(D49:D50)</f>
        <v>293</v>
      </c>
      <c r="E48" s="30">
        <f t="shared" ref="E48:M48" si="9">SUM(E49:E50)</f>
        <v>41</v>
      </c>
      <c r="F48" s="30">
        <f t="shared" si="9"/>
        <v>2</v>
      </c>
      <c r="G48" s="30">
        <f t="shared" si="9"/>
        <v>15</v>
      </c>
      <c r="H48" s="30">
        <f t="shared" si="9"/>
        <v>4</v>
      </c>
      <c r="I48" s="30">
        <f t="shared" si="9"/>
        <v>1</v>
      </c>
      <c r="J48" s="30">
        <f t="shared" si="9"/>
        <v>1</v>
      </c>
      <c r="K48" s="30">
        <f t="shared" si="9"/>
        <v>0</v>
      </c>
      <c r="L48" s="30">
        <f t="shared" si="9"/>
        <v>0</v>
      </c>
      <c r="M48" s="31">
        <f t="shared" si="9"/>
        <v>0</v>
      </c>
      <c r="N48" s="34"/>
    </row>
    <row r="49" spans="1:14" ht="18.95" customHeight="1" x14ac:dyDescent="0.2">
      <c r="B49" s="28" t="s">
        <v>41</v>
      </c>
      <c r="C49" s="19">
        <f t="shared" si="8"/>
        <v>37</v>
      </c>
      <c r="D49" s="32">
        <v>31</v>
      </c>
      <c r="E49" s="32">
        <v>5</v>
      </c>
      <c r="F49" s="32" t="s">
        <v>43</v>
      </c>
      <c r="G49" s="32" t="s">
        <v>43</v>
      </c>
      <c r="H49" s="32">
        <v>1</v>
      </c>
      <c r="I49" s="32" t="s">
        <v>43</v>
      </c>
      <c r="J49" s="32" t="s">
        <v>43</v>
      </c>
      <c r="K49" s="32" t="s">
        <v>43</v>
      </c>
      <c r="L49" s="32" t="s">
        <v>43</v>
      </c>
      <c r="M49" s="33" t="s">
        <v>43</v>
      </c>
      <c r="N49" s="34"/>
    </row>
    <row r="50" spans="1:14" ht="18.95" customHeight="1" x14ac:dyDescent="0.2">
      <c r="B50" s="18" t="s">
        <v>34</v>
      </c>
      <c r="C50" s="19">
        <f t="shared" si="8"/>
        <v>320</v>
      </c>
      <c r="D50" s="32">
        <v>262</v>
      </c>
      <c r="E50" s="32">
        <v>36</v>
      </c>
      <c r="F50" s="32">
        <v>2</v>
      </c>
      <c r="G50" s="32">
        <v>15</v>
      </c>
      <c r="H50" s="32">
        <v>3</v>
      </c>
      <c r="I50" s="32">
        <v>1</v>
      </c>
      <c r="J50" s="32">
        <v>1</v>
      </c>
      <c r="K50" s="32" t="s">
        <v>43</v>
      </c>
      <c r="L50" s="32" t="s">
        <v>43</v>
      </c>
      <c r="M50" s="33" t="s">
        <v>43</v>
      </c>
      <c r="N50" s="34"/>
    </row>
    <row r="51" spans="1:14" ht="23.1" customHeight="1" x14ac:dyDescent="0.2">
      <c r="A51" s="35" t="s">
        <v>14</v>
      </c>
      <c r="B51" s="36"/>
      <c r="C51" s="19">
        <f t="shared" si="8"/>
        <v>836</v>
      </c>
      <c r="D51" s="30">
        <f>SUM(D52:D54)</f>
        <v>719</v>
      </c>
      <c r="E51" s="30">
        <f t="shared" ref="E51:M51" si="10">SUM(E52:E54)</f>
        <v>87</v>
      </c>
      <c r="F51" s="30">
        <f t="shared" si="10"/>
        <v>7</v>
      </c>
      <c r="G51" s="30">
        <f t="shared" si="10"/>
        <v>9</v>
      </c>
      <c r="H51" s="30">
        <f t="shared" si="10"/>
        <v>2</v>
      </c>
      <c r="I51" s="30">
        <f t="shared" si="10"/>
        <v>10</v>
      </c>
      <c r="J51" s="30">
        <f t="shared" si="10"/>
        <v>1</v>
      </c>
      <c r="K51" s="30">
        <f t="shared" si="10"/>
        <v>0</v>
      </c>
      <c r="L51" s="30">
        <f t="shared" si="10"/>
        <v>1</v>
      </c>
      <c r="M51" s="31">
        <f t="shared" si="10"/>
        <v>0</v>
      </c>
      <c r="N51" s="34"/>
    </row>
    <row r="52" spans="1:14" ht="18.95" customHeight="1" x14ac:dyDescent="0.2">
      <c r="B52" s="18" t="s">
        <v>35</v>
      </c>
      <c r="C52" s="19">
        <f t="shared" si="8"/>
        <v>367</v>
      </c>
      <c r="D52" s="32">
        <v>341</v>
      </c>
      <c r="E52" s="32">
        <v>19</v>
      </c>
      <c r="F52" s="32" t="s">
        <v>43</v>
      </c>
      <c r="G52" s="32">
        <v>1</v>
      </c>
      <c r="H52" s="32">
        <v>1</v>
      </c>
      <c r="I52" s="32">
        <v>4</v>
      </c>
      <c r="J52" s="32">
        <v>1</v>
      </c>
      <c r="K52" s="32" t="s">
        <v>43</v>
      </c>
      <c r="L52" s="32" t="s">
        <v>43</v>
      </c>
      <c r="M52" s="33" t="s">
        <v>43</v>
      </c>
      <c r="N52" s="34"/>
    </row>
    <row r="53" spans="1:14" ht="18.95" customHeight="1" x14ac:dyDescent="0.2">
      <c r="B53" s="28" t="s">
        <v>41</v>
      </c>
      <c r="C53" s="19">
        <f t="shared" si="8"/>
        <v>117</v>
      </c>
      <c r="D53" s="32">
        <v>81</v>
      </c>
      <c r="E53" s="32">
        <v>30</v>
      </c>
      <c r="F53" s="32">
        <v>1</v>
      </c>
      <c r="G53" s="32" t="s">
        <v>43</v>
      </c>
      <c r="H53" s="32">
        <v>1</v>
      </c>
      <c r="I53" s="32">
        <v>4</v>
      </c>
      <c r="J53" s="32" t="s">
        <v>43</v>
      </c>
      <c r="K53" s="32" t="s">
        <v>43</v>
      </c>
      <c r="L53" s="32" t="s">
        <v>43</v>
      </c>
      <c r="M53" s="33" t="s">
        <v>43</v>
      </c>
      <c r="N53" s="34"/>
    </row>
    <row r="54" spans="1:14" ht="18.95" customHeight="1" x14ac:dyDescent="0.2">
      <c r="B54" s="18" t="s">
        <v>34</v>
      </c>
      <c r="C54" s="19">
        <f t="shared" si="8"/>
        <v>352</v>
      </c>
      <c r="D54" s="32">
        <v>297</v>
      </c>
      <c r="E54" s="32">
        <v>38</v>
      </c>
      <c r="F54" s="32">
        <v>6</v>
      </c>
      <c r="G54" s="32">
        <v>8</v>
      </c>
      <c r="H54" s="32" t="s">
        <v>43</v>
      </c>
      <c r="I54" s="32">
        <v>2</v>
      </c>
      <c r="J54" s="32" t="s">
        <v>43</v>
      </c>
      <c r="K54" s="32" t="s">
        <v>43</v>
      </c>
      <c r="L54" s="32">
        <v>1</v>
      </c>
      <c r="M54" s="33" t="s">
        <v>43</v>
      </c>
      <c r="N54" s="34"/>
    </row>
    <row r="55" spans="1:14" ht="23.1" customHeight="1" x14ac:dyDescent="0.2">
      <c r="A55" s="35" t="s">
        <v>15</v>
      </c>
      <c r="B55" s="36"/>
      <c r="C55" s="19">
        <f t="shared" si="8"/>
        <v>1000</v>
      </c>
      <c r="D55" s="30">
        <f t="shared" ref="D55:M55" si="11">SUM(D56:D60)</f>
        <v>900</v>
      </c>
      <c r="E55" s="30">
        <f t="shared" si="11"/>
        <v>81</v>
      </c>
      <c r="F55" s="30">
        <f t="shared" si="11"/>
        <v>5</v>
      </c>
      <c r="G55" s="30">
        <f t="shared" si="11"/>
        <v>5</v>
      </c>
      <c r="H55" s="30">
        <f t="shared" si="11"/>
        <v>1</v>
      </c>
      <c r="I55" s="30">
        <f t="shared" si="11"/>
        <v>8</v>
      </c>
      <c r="J55" s="30">
        <f t="shared" si="11"/>
        <v>0</v>
      </c>
      <c r="K55" s="30">
        <f t="shared" si="11"/>
        <v>0</v>
      </c>
      <c r="L55" s="30">
        <f t="shared" si="11"/>
        <v>0</v>
      </c>
      <c r="M55" s="31">
        <f t="shared" si="11"/>
        <v>0</v>
      </c>
      <c r="N55" s="34"/>
    </row>
    <row r="56" spans="1:14" ht="18.95" customHeight="1" x14ac:dyDescent="0.2">
      <c r="B56" s="28" t="s">
        <v>6</v>
      </c>
      <c r="C56" s="19">
        <f t="shared" si="8"/>
        <v>241</v>
      </c>
      <c r="D56" s="32">
        <v>236</v>
      </c>
      <c r="E56" s="32">
        <v>3</v>
      </c>
      <c r="F56" s="32">
        <v>1</v>
      </c>
      <c r="G56" s="32" t="s">
        <v>43</v>
      </c>
      <c r="H56" s="32" t="s">
        <v>43</v>
      </c>
      <c r="I56" s="32">
        <v>1</v>
      </c>
      <c r="J56" s="32" t="s">
        <v>43</v>
      </c>
      <c r="K56" s="32" t="s">
        <v>43</v>
      </c>
      <c r="L56" s="32" t="s">
        <v>43</v>
      </c>
      <c r="M56" s="33" t="s">
        <v>43</v>
      </c>
      <c r="N56" s="34"/>
    </row>
    <row r="57" spans="1:14" ht="18.95" customHeight="1" x14ac:dyDescent="0.2">
      <c r="B57" s="28" t="s">
        <v>44</v>
      </c>
      <c r="C57" s="19">
        <f t="shared" si="8"/>
        <v>235</v>
      </c>
      <c r="D57" s="32">
        <v>219</v>
      </c>
      <c r="E57" s="32">
        <v>13</v>
      </c>
      <c r="F57" s="32" t="s">
        <v>43</v>
      </c>
      <c r="G57" s="32">
        <v>1</v>
      </c>
      <c r="H57" s="32" t="s">
        <v>43</v>
      </c>
      <c r="I57" s="32">
        <v>2</v>
      </c>
      <c r="J57" s="32" t="s">
        <v>43</v>
      </c>
      <c r="K57" s="32" t="s">
        <v>43</v>
      </c>
      <c r="L57" s="32" t="s">
        <v>43</v>
      </c>
      <c r="M57" s="33" t="s">
        <v>43</v>
      </c>
      <c r="N57" s="34"/>
    </row>
    <row r="58" spans="1:14" ht="18.95" customHeight="1" x14ac:dyDescent="0.2">
      <c r="B58" s="28" t="s">
        <v>22</v>
      </c>
      <c r="C58" s="19">
        <f>SUM(D58:M58)</f>
        <v>34</v>
      </c>
      <c r="D58" s="32">
        <v>33</v>
      </c>
      <c r="E58" s="32" t="s">
        <v>43</v>
      </c>
      <c r="F58" s="32" t="s">
        <v>43</v>
      </c>
      <c r="G58" s="32" t="s">
        <v>43</v>
      </c>
      <c r="H58" s="32" t="s">
        <v>43</v>
      </c>
      <c r="I58" s="32">
        <v>1</v>
      </c>
      <c r="J58" s="32" t="s">
        <v>43</v>
      </c>
      <c r="K58" s="32" t="s">
        <v>43</v>
      </c>
      <c r="L58" s="32" t="s">
        <v>43</v>
      </c>
      <c r="M58" s="33" t="s">
        <v>43</v>
      </c>
      <c r="N58" s="34"/>
    </row>
    <row r="59" spans="1:14" ht="18.95" customHeight="1" x14ac:dyDescent="0.2">
      <c r="B59" s="28" t="s">
        <v>41</v>
      </c>
      <c r="C59" s="19">
        <f t="shared" si="8"/>
        <v>48</v>
      </c>
      <c r="D59" s="32">
        <v>30</v>
      </c>
      <c r="E59" s="32">
        <v>11</v>
      </c>
      <c r="F59" s="32">
        <v>4</v>
      </c>
      <c r="G59" s="32" t="s">
        <v>43</v>
      </c>
      <c r="H59" s="32">
        <v>1</v>
      </c>
      <c r="I59" s="32">
        <v>2</v>
      </c>
      <c r="J59" s="32" t="s">
        <v>43</v>
      </c>
      <c r="K59" s="32" t="s">
        <v>43</v>
      </c>
      <c r="L59" s="32" t="s">
        <v>43</v>
      </c>
      <c r="M59" s="33" t="s">
        <v>43</v>
      </c>
      <c r="N59" s="34"/>
    </row>
    <row r="60" spans="1:14" ht="18.95" customHeight="1" x14ac:dyDescent="0.2">
      <c r="B60" s="18" t="s">
        <v>34</v>
      </c>
      <c r="C60" s="19">
        <f t="shared" si="8"/>
        <v>442</v>
      </c>
      <c r="D60" s="32">
        <v>382</v>
      </c>
      <c r="E60" s="32">
        <v>54</v>
      </c>
      <c r="F60" s="32" t="s">
        <v>43</v>
      </c>
      <c r="G60" s="32">
        <v>4</v>
      </c>
      <c r="H60" s="32" t="s">
        <v>43</v>
      </c>
      <c r="I60" s="32">
        <v>2</v>
      </c>
      <c r="J60" s="32" t="s">
        <v>43</v>
      </c>
      <c r="K60" s="32" t="s">
        <v>43</v>
      </c>
      <c r="L60" s="32" t="s">
        <v>43</v>
      </c>
      <c r="M60" s="33" t="s">
        <v>43</v>
      </c>
      <c r="N60" s="34"/>
    </row>
    <row r="61" spans="1:14" ht="8.85" customHeight="1" x14ac:dyDescent="0.2">
      <c r="A61" s="11"/>
      <c r="B61" s="6"/>
      <c r="C61" s="7"/>
      <c r="D61" s="7"/>
      <c r="E61" s="8"/>
      <c r="F61" s="8"/>
      <c r="G61" s="8"/>
      <c r="H61" s="8"/>
      <c r="I61" s="8"/>
      <c r="J61" s="8"/>
      <c r="K61" s="8"/>
      <c r="L61" s="8"/>
      <c r="M61" s="24"/>
    </row>
    <row r="62" spans="1:14" ht="8.85" customHeight="1" x14ac:dyDescent="0.2">
      <c r="C62" s="16"/>
      <c r="D62" s="16"/>
      <c r="E62" s="5"/>
      <c r="F62" s="5"/>
      <c r="G62" s="5"/>
      <c r="H62" s="1"/>
    </row>
    <row r="63" spans="1:14" s="5" customFormat="1" ht="15" customHeight="1" x14ac:dyDescent="0.2">
      <c r="A63" s="5" t="s">
        <v>21</v>
      </c>
      <c r="B63" s="17"/>
      <c r="C63" s="17"/>
      <c r="D63" s="17"/>
      <c r="E63" s="17"/>
      <c r="F63" s="17"/>
      <c r="G63" s="17"/>
    </row>
    <row r="64" spans="1:14" ht="15" customHeight="1" x14ac:dyDescent="0.2">
      <c r="A64" s="23" t="s">
        <v>39</v>
      </c>
      <c r="B64" s="23"/>
      <c r="C64" s="23"/>
      <c r="D64" s="23"/>
      <c r="E64" s="23"/>
      <c r="F64" s="23"/>
      <c r="G64" s="23"/>
      <c r="H64" s="23"/>
    </row>
    <row r="65" spans="1:8" ht="15" customHeight="1" x14ac:dyDescent="0.2">
      <c r="A65" s="25" t="s">
        <v>38</v>
      </c>
      <c r="B65" s="23"/>
      <c r="C65" s="23"/>
      <c r="D65" s="23"/>
      <c r="E65" s="23"/>
      <c r="F65" s="23"/>
      <c r="G65" s="23"/>
      <c r="H65" s="23"/>
    </row>
    <row r="66" spans="1:8" ht="15" customHeight="1" x14ac:dyDescent="0.2">
      <c r="A66" s="22" t="s">
        <v>20</v>
      </c>
      <c r="B66" s="9"/>
      <c r="C66" s="9"/>
      <c r="D66" s="9"/>
      <c r="E66" s="9"/>
      <c r="F66" s="9"/>
      <c r="G66" s="9"/>
      <c r="H66" s="21"/>
    </row>
    <row r="67" spans="1:8" ht="15" customHeight="1" x14ac:dyDescent="0.2">
      <c r="A67" s="21" t="s">
        <v>18</v>
      </c>
      <c r="B67" s="21"/>
      <c r="D67" s="9"/>
      <c r="E67" s="9"/>
      <c r="F67" s="9"/>
      <c r="G67" s="9"/>
      <c r="H67" s="9"/>
    </row>
    <row r="68" spans="1:8" ht="15" customHeight="1" x14ac:dyDescent="0.2"/>
  </sheetData>
  <mergeCells count="14">
    <mergeCell ref="A1:M1"/>
    <mergeCell ref="A2:M2"/>
    <mergeCell ref="A4:B6"/>
    <mergeCell ref="C5:C6"/>
    <mergeCell ref="A51:B51"/>
    <mergeCell ref="D5:M5"/>
    <mergeCell ref="C4:M4"/>
    <mergeCell ref="A55:B55"/>
    <mergeCell ref="A39:B39"/>
    <mergeCell ref="A8:B8"/>
    <mergeCell ref="A25:B25"/>
    <mergeCell ref="A36:B36"/>
    <mergeCell ref="A45:B45"/>
    <mergeCell ref="A48:B48"/>
  </mergeCells>
  <pageMargins left="0.74803149606299213" right="0.74803149606299213" top="0.98425196850393704" bottom="0.98425196850393704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451-05</vt:lpstr>
      <vt:lpstr>'451-05'!Títulos_a_imprimir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2026-03-24T13:08:15Z</cp:lastPrinted>
  <dcterms:created xsi:type="dcterms:W3CDTF">2017-11-21T15:00:18Z</dcterms:created>
  <dcterms:modified xsi:type="dcterms:W3CDTF">2026-04-07T18:34:33Z</dcterms:modified>
</cp:coreProperties>
</file>