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210" yWindow="-195" windowWidth="19350" windowHeight="4560"/>
  </bookViews>
  <sheets>
    <sheet name="Cuadro 14" sheetId="1" r:id="rId1"/>
  </sheets>
  <definedNames>
    <definedName name="_Regression_Int" localSheetId="0" hidden="1">1</definedName>
    <definedName name="Imprimir_área_IM" localSheetId="0">'Cuadro 14'!$B$1:$D$25</definedName>
    <definedName name="_xlnm.Print_Titles" localSheetId="0">'Cuadro 14'!$1:$9</definedName>
  </definedNames>
  <calcPr calcId="152511"/>
</workbook>
</file>

<file path=xl/calcChain.xml><?xml version="1.0" encoding="utf-8"?>
<calcChain xmlns="http://schemas.openxmlformats.org/spreadsheetml/2006/main">
  <c r="E31" i="1" l="1"/>
  <c r="F33" i="1" l="1"/>
  <c r="G33" i="1"/>
  <c r="H33" i="1"/>
  <c r="I33" i="1"/>
  <c r="E60" i="1"/>
  <c r="I28" i="1" l="1"/>
  <c r="H28" i="1"/>
  <c r="I14" i="1" l="1"/>
  <c r="F14" i="1"/>
  <c r="G14" i="1"/>
  <c r="H14" i="1"/>
  <c r="F76" i="1"/>
  <c r="G76" i="1"/>
  <c r="I76" i="1"/>
  <c r="H76" i="1"/>
  <c r="D84" i="1"/>
  <c r="E84" i="1"/>
  <c r="E33" i="1" s="1"/>
  <c r="D65" i="1"/>
  <c r="C65" i="1"/>
  <c r="E65" i="1"/>
  <c r="E40" i="1"/>
  <c r="E14" i="1" s="1"/>
  <c r="E41" i="1"/>
  <c r="D40" i="1"/>
  <c r="D14" i="1" s="1"/>
  <c r="H35" i="1"/>
  <c r="I35" i="1"/>
  <c r="H32" i="1"/>
  <c r="I32" i="1"/>
  <c r="G31" i="1"/>
  <c r="H31" i="1"/>
  <c r="I31" i="1"/>
  <c r="H30" i="1"/>
  <c r="I30" i="1"/>
  <c r="H26" i="1"/>
  <c r="I26" i="1"/>
  <c r="G27" i="1"/>
  <c r="H27" i="1"/>
  <c r="I27" i="1"/>
  <c r="I24" i="1"/>
  <c r="H22" i="1"/>
  <c r="I22" i="1"/>
  <c r="H23" i="1"/>
  <c r="I23" i="1"/>
  <c r="H21" i="1"/>
  <c r="I21" i="1"/>
  <c r="G20" i="1"/>
  <c r="H20" i="1"/>
  <c r="I20" i="1"/>
  <c r="G18" i="1"/>
  <c r="H18" i="1"/>
  <c r="I18" i="1"/>
  <c r="H16" i="1"/>
  <c r="I16" i="1"/>
  <c r="H13" i="1"/>
  <c r="H11" i="1" s="1"/>
  <c r="I13" i="1"/>
  <c r="G12" i="1"/>
  <c r="H12" i="1"/>
  <c r="I12" i="1"/>
  <c r="D78" i="1"/>
  <c r="E78" i="1"/>
  <c r="D79" i="1"/>
  <c r="E79" i="1"/>
  <c r="C79" i="1" s="1"/>
  <c r="D80" i="1"/>
  <c r="E80" i="1"/>
  <c r="D81" i="1"/>
  <c r="E81" i="1"/>
  <c r="D82" i="1"/>
  <c r="E82" i="1"/>
  <c r="C82" i="1" s="1"/>
  <c r="D83" i="1"/>
  <c r="E83" i="1"/>
  <c r="C83" i="1" s="1"/>
  <c r="D86" i="1"/>
  <c r="E86" i="1"/>
  <c r="E77" i="1"/>
  <c r="D77" i="1"/>
  <c r="E64" i="1"/>
  <c r="E66" i="1"/>
  <c r="E15" i="1" s="1"/>
  <c r="E67" i="1"/>
  <c r="E69" i="1"/>
  <c r="E71" i="1"/>
  <c r="E72" i="1"/>
  <c r="E73" i="1"/>
  <c r="E74" i="1"/>
  <c r="E75" i="1"/>
  <c r="E63" i="1"/>
  <c r="D64" i="1"/>
  <c r="C64" i="1" s="1"/>
  <c r="D66" i="1"/>
  <c r="C66" i="1" s="1"/>
  <c r="D67" i="1"/>
  <c r="C67" i="1" s="1"/>
  <c r="D69" i="1"/>
  <c r="C69" i="1" s="1"/>
  <c r="D71" i="1"/>
  <c r="D72" i="1"/>
  <c r="C72" i="1" s="1"/>
  <c r="D73" i="1"/>
  <c r="D74" i="1"/>
  <c r="C74" i="1" s="1"/>
  <c r="D75" i="1"/>
  <c r="D63" i="1"/>
  <c r="E53" i="1"/>
  <c r="E27" i="1" s="1"/>
  <c r="E54" i="1"/>
  <c r="E55" i="1"/>
  <c r="E56" i="1"/>
  <c r="E57" i="1"/>
  <c r="E58" i="1"/>
  <c r="E52" i="1"/>
  <c r="D53" i="1"/>
  <c r="D27" i="1" s="1"/>
  <c r="D54" i="1"/>
  <c r="D28" i="1" s="1"/>
  <c r="D55" i="1"/>
  <c r="D56" i="1"/>
  <c r="D30" i="1" s="1"/>
  <c r="C30" i="1" s="1"/>
  <c r="D57" i="1"/>
  <c r="C57" i="1"/>
  <c r="D58" i="1"/>
  <c r="C58" i="1"/>
  <c r="D60" i="1"/>
  <c r="C60" i="1" s="1"/>
  <c r="D52" i="1"/>
  <c r="E39" i="1"/>
  <c r="E13" i="1"/>
  <c r="E42" i="1"/>
  <c r="E44" i="1"/>
  <c r="E18" i="1" s="1"/>
  <c r="E46" i="1"/>
  <c r="E20" i="1" s="1"/>
  <c r="E47" i="1"/>
  <c r="E21" i="1" s="1"/>
  <c r="E48" i="1"/>
  <c r="E22" i="1" s="1"/>
  <c r="E49" i="1"/>
  <c r="E50" i="1"/>
  <c r="E38" i="1"/>
  <c r="E12" i="1" s="1"/>
  <c r="D39" i="1"/>
  <c r="D41" i="1"/>
  <c r="D15" i="1" s="1"/>
  <c r="D42" i="1"/>
  <c r="D44" i="1"/>
  <c r="D46" i="1"/>
  <c r="D47" i="1"/>
  <c r="C47" i="1" s="1"/>
  <c r="D48" i="1"/>
  <c r="D22" i="1" s="1"/>
  <c r="D49" i="1"/>
  <c r="C49" i="1" s="1"/>
  <c r="D50" i="1"/>
  <c r="D38" i="1"/>
  <c r="C38" i="1" s="1"/>
  <c r="F62" i="1"/>
  <c r="G62" i="1"/>
  <c r="H62" i="1"/>
  <c r="H61" i="1" s="1"/>
  <c r="I62" i="1"/>
  <c r="F51" i="1"/>
  <c r="G51" i="1"/>
  <c r="H51" i="1"/>
  <c r="I51" i="1"/>
  <c r="F37" i="1"/>
  <c r="F36" i="1" s="1"/>
  <c r="G37" i="1"/>
  <c r="H37" i="1"/>
  <c r="I37" i="1"/>
  <c r="I15" i="1"/>
  <c r="H15" i="1"/>
  <c r="G15" i="1"/>
  <c r="F15" i="1"/>
  <c r="G13" i="1"/>
  <c r="F13" i="1"/>
  <c r="F12" i="1"/>
  <c r="G35" i="1"/>
  <c r="F35" i="1"/>
  <c r="G32" i="1"/>
  <c r="F32" i="1"/>
  <c r="F31" i="1"/>
  <c r="G30" i="1"/>
  <c r="F30" i="1"/>
  <c r="I29" i="1"/>
  <c r="H29" i="1"/>
  <c r="G29" i="1"/>
  <c r="F29" i="1"/>
  <c r="G28" i="1"/>
  <c r="F28" i="1"/>
  <c r="F27" i="1"/>
  <c r="G26" i="1"/>
  <c r="F26" i="1"/>
  <c r="H24" i="1"/>
  <c r="F16" i="1"/>
  <c r="G16" i="1"/>
  <c r="F18" i="1"/>
  <c r="F20" i="1"/>
  <c r="F21" i="1"/>
  <c r="G21" i="1"/>
  <c r="F22" i="1"/>
  <c r="G22" i="1"/>
  <c r="F23" i="1"/>
  <c r="G23" i="1"/>
  <c r="F24" i="1"/>
  <c r="G24" i="1"/>
  <c r="E35" i="1"/>
  <c r="E26" i="1"/>
  <c r="C75" i="1"/>
  <c r="C63" i="1"/>
  <c r="D31" i="1"/>
  <c r="C31" i="1" s="1"/>
  <c r="D20" i="1"/>
  <c r="C20" i="1" s="1"/>
  <c r="F61" i="1"/>
  <c r="E30" i="1"/>
  <c r="D32" i="1"/>
  <c r="D23" i="1"/>
  <c r="C23" i="1" s="1"/>
  <c r="C71" i="1"/>
  <c r="D16" i="1"/>
  <c r="D13" i="1"/>
  <c r="C13" i="1" s="1"/>
  <c r="E24" i="1"/>
  <c r="E23" i="1"/>
  <c r="C56" i="1"/>
  <c r="D12" i="1"/>
  <c r="E51" i="1"/>
  <c r="C46" i="1"/>
  <c r="C42" i="1"/>
  <c r="C41" i="1"/>
  <c r="C48" i="1"/>
  <c r="C12" i="1" l="1"/>
  <c r="C15" i="1"/>
  <c r="E29" i="1"/>
  <c r="E25" i="1" s="1"/>
  <c r="C14" i="1"/>
  <c r="E28" i="1"/>
  <c r="F25" i="1"/>
  <c r="F10" i="1" s="1"/>
  <c r="H36" i="1"/>
  <c r="C55" i="1"/>
  <c r="E32" i="1"/>
  <c r="C32" i="1" s="1"/>
  <c r="C78" i="1"/>
  <c r="I11" i="1"/>
  <c r="I10" i="1" s="1"/>
  <c r="I25" i="1"/>
  <c r="C52" i="1"/>
  <c r="C28" i="1"/>
  <c r="C54" i="1"/>
  <c r="G11" i="1"/>
  <c r="G36" i="1"/>
  <c r="G61" i="1"/>
  <c r="D24" i="1"/>
  <c r="C24" i="1" s="1"/>
  <c r="D37" i="1"/>
  <c r="C27" i="1"/>
  <c r="E16" i="1"/>
  <c r="C16" i="1" s="1"/>
  <c r="C81" i="1"/>
  <c r="D33" i="1"/>
  <c r="C33" i="1" s="1"/>
  <c r="I36" i="1"/>
  <c r="C86" i="1"/>
  <c r="G25" i="1"/>
  <c r="G10" i="1" s="1"/>
  <c r="C80" i="1"/>
  <c r="I61" i="1"/>
  <c r="E76" i="1"/>
  <c r="D76" i="1"/>
  <c r="H25" i="1"/>
  <c r="H10" i="1" s="1"/>
  <c r="F11" i="1"/>
  <c r="C73" i="1"/>
  <c r="C62" i="1"/>
  <c r="D18" i="1"/>
  <c r="C18" i="1" s="1"/>
  <c r="C22" i="1"/>
  <c r="E11" i="1"/>
  <c r="D21" i="1"/>
  <c r="C21" i="1" s="1"/>
  <c r="C39" i="1"/>
  <c r="D26" i="1"/>
  <c r="D25" i="1" s="1"/>
  <c r="D62" i="1"/>
  <c r="D61" i="1" s="1"/>
  <c r="C40" i="1"/>
  <c r="E37" i="1"/>
  <c r="E36" i="1" s="1"/>
  <c r="C44" i="1"/>
  <c r="D51" i="1"/>
  <c r="D36" i="1" s="1"/>
  <c r="D35" i="1"/>
  <c r="C35" i="1" s="1"/>
  <c r="C53" i="1"/>
  <c r="C50" i="1"/>
  <c r="E62" i="1"/>
  <c r="D29" i="1"/>
  <c r="C77" i="1"/>
  <c r="C84" i="1"/>
  <c r="C51" i="1" l="1"/>
  <c r="C29" i="1"/>
  <c r="C11" i="1"/>
  <c r="E61" i="1"/>
  <c r="E10" i="1"/>
  <c r="C76" i="1"/>
  <c r="C61" i="1" s="1"/>
  <c r="D11" i="1"/>
  <c r="C26" i="1"/>
  <c r="C37" i="1"/>
  <c r="C36" i="1" s="1"/>
  <c r="C25" i="1" l="1"/>
  <c r="C10" i="1" s="1"/>
  <c r="D10" i="1"/>
</calcChain>
</file>

<file path=xl/sharedStrings.xml><?xml version="1.0" encoding="utf-8"?>
<sst xmlns="http://schemas.openxmlformats.org/spreadsheetml/2006/main" count="177" uniqueCount="43">
  <si>
    <t>Total</t>
  </si>
  <si>
    <t>Tiempo completo</t>
  </si>
  <si>
    <t>Tiempo parcial</t>
  </si>
  <si>
    <t>Oficial</t>
  </si>
  <si>
    <t>Particular</t>
  </si>
  <si>
    <t>-</t>
  </si>
  <si>
    <t>Puesto de Salud</t>
  </si>
  <si>
    <t>Subcentro de Salud</t>
  </si>
  <si>
    <t>Clínica o Consultorio Privado</t>
  </si>
  <si>
    <t>Centro de Salud Básico</t>
  </si>
  <si>
    <t>Policlínica Básica</t>
  </si>
  <si>
    <t>Otros</t>
  </si>
  <si>
    <t>Policlínica Especializada</t>
  </si>
  <si>
    <t>Policentro de Salud</t>
  </si>
  <si>
    <t>Hospital de Área</t>
  </si>
  <si>
    <t>Clínica Hospital</t>
  </si>
  <si>
    <t>Hospital Sectorial</t>
  </si>
  <si>
    <t>Hospital Crónico</t>
  </si>
  <si>
    <t>Hospital Regional</t>
  </si>
  <si>
    <t>Sin especialidad (1)</t>
  </si>
  <si>
    <t>Con especialidad</t>
  </si>
  <si>
    <t>TOTAL</t>
  </si>
  <si>
    <t>- Cantidad nula o cero.</t>
  </si>
  <si>
    <t>Fuente: Los datos publicados corresponden a la información recopilada en las instalaciones de salud de la República.</t>
  </si>
  <si>
    <t xml:space="preserve">Nivel de atención, clase de instalación, con y sin especialidad </t>
  </si>
  <si>
    <t xml:space="preserve">   de Salud</t>
  </si>
  <si>
    <t>Jornada laboral</t>
  </si>
  <si>
    <t>Dependencia</t>
  </si>
  <si>
    <t>Primero:</t>
  </si>
  <si>
    <t>Segundo:</t>
  </si>
  <si>
    <t xml:space="preserve">   Prevención de Salud</t>
  </si>
  <si>
    <t>Centro de Atención, Promoción y</t>
  </si>
  <si>
    <t>Unidad Local de Atención Primaria</t>
  </si>
  <si>
    <t>Tercero, Hospital de Referencia General</t>
  </si>
  <si>
    <t>y Especializado</t>
  </si>
  <si>
    <t>Enfermeros</t>
  </si>
  <si>
    <t xml:space="preserve">DEPENDENCIA, SEGÚN NIVEL DE ATENCIÓN, CLASE DE INSTALACIÓN, </t>
  </si>
  <si>
    <t>(1) Comprende licenciados en enfermería, enfermeros internos y residentes, y docentes universitarios.</t>
  </si>
  <si>
    <t>Centro de Salud con especialidades</t>
  </si>
  <si>
    <t>Centro de Salud con camas</t>
  </si>
  <si>
    <t>CON Y SIN ESPECIALIDAD: AÑO 2025</t>
  </si>
  <si>
    <t>Cuadro 14. ENFERMEROS EN LAS INSTALACIONES DE SALUD EN LA REPÚBLICA, POR JORNADA LABORAL Y</t>
  </si>
  <si>
    <t xml:space="preserve">Centro de Promoción de Salud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</si>
</sst>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8" x14ac:knownFonts="1">
    <font>
      <sz val="12"/>
      <name val="Courie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 applyProtection="1">
      <alignment horizontal="left"/>
    </xf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0" xfId="0" applyFont="1" applyFill="1" applyBorder="1"/>
    <xf numFmtId="0" fontId="1" fillId="0" borderId="2" xfId="0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 indent="1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 applyProtection="1"/>
    <xf numFmtId="0" fontId="1" fillId="0" borderId="5" xfId="0" applyFont="1" applyBorder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6" xfId="0" applyFont="1" applyBorder="1" applyAlignment="1" applyProtection="1">
      <alignment horizontal="left"/>
    </xf>
    <xf numFmtId="0" fontId="2" fillId="0" borderId="6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justifyLastLine="1"/>
    </xf>
    <xf numFmtId="0" fontId="3" fillId="0" borderId="0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92"/>
  <sheetViews>
    <sheetView tabSelected="1" zoomScaleNormal="100" workbookViewId="0">
      <selection sqref="A1:I1"/>
    </sheetView>
  </sheetViews>
  <sheetFormatPr baseColWidth="10" defaultColWidth="11.77734375" defaultRowHeight="12.75" x14ac:dyDescent="0.2"/>
  <cols>
    <col min="1" max="1" width="1.77734375" style="3" customWidth="1"/>
    <col min="2" max="2" width="24.77734375" style="3" customWidth="1"/>
    <col min="3" max="3" width="8.77734375" style="3" customWidth="1"/>
    <col min="4" max="8" width="8.6640625" style="3" customWidth="1"/>
    <col min="9" max="9" width="8.6640625" style="2" customWidth="1"/>
    <col min="10" max="10" width="11.77734375" style="2"/>
    <col min="11" max="16384" width="11.77734375" style="3"/>
  </cols>
  <sheetData>
    <row r="1" spans="1:11" ht="17.100000000000001" customHeight="1" x14ac:dyDescent="0.2">
      <c r="A1" s="47" t="s">
        <v>41</v>
      </c>
      <c r="B1" s="47"/>
      <c r="C1" s="47"/>
      <c r="D1" s="47"/>
      <c r="E1" s="47"/>
      <c r="F1" s="47"/>
      <c r="G1" s="47"/>
      <c r="H1" s="47"/>
      <c r="I1" s="47"/>
    </row>
    <row r="2" spans="1:11" ht="17.100000000000001" customHeight="1" x14ac:dyDescent="0.2">
      <c r="A2" s="47" t="s">
        <v>36</v>
      </c>
      <c r="B2" s="47"/>
      <c r="C2" s="47"/>
      <c r="D2" s="47"/>
      <c r="E2" s="47"/>
      <c r="F2" s="47"/>
      <c r="G2" s="47"/>
      <c r="H2" s="47"/>
      <c r="I2" s="47"/>
    </row>
    <row r="3" spans="1:11" ht="17.100000000000001" customHeight="1" x14ac:dyDescent="0.2">
      <c r="A3" s="47" t="s">
        <v>40</v>
      </c>
      <c r="B3" s="47"/>
      <c r="C3" s="47"/>
      <c r="D3" s="47"/>
      <c r="E3" s="47"/>
      <c r="F3" s="47"/>
      <c r="G3" s="47"/>
      <c r="H3" s="47"/>
      <c r="I3" s="47"/>
    </row>
    <row r="4" spans="1:11" ht="12.2" customHeight="1" x14ac:dyDescent="0.2">
      <c r="A4" s="2"/>
      <c r="B4" s="4"/>
      <c r="C4" s="4"/>
      <c r="D4" s="4"/>
      <c r="E4" s="4"/>
      <c r="F4" s="4"/>
      <c r="G4" s="4"/>
      <c r="H4" s="4"/>
      <c r="I4" s="4"/>
    </row>
    <row r="5" spans="1:11" ht="24.95" customHeight="1" x14ac:dyDescent="0.2">
      <c r="A5" s="48" t="s">
        <v>24</v>
      </c>
      <c r="B5" s="44"/>
      <c r="C5" s="44" t="s">
        <v>35</v>
      </c>
      <c r="D5" s="44"/>
      <c r="E5" s="44"/>
      <c r="F5" s="44"/>
      <c r="G5" s="44"/>
      <c r="H5" s="44"/>
      <c r="I5" s="45"/>
    </row>
    <row r="6" spans="1:11" ht="24.95" customHeight="1" x14ac:dyDescent="0.2">
      <c r="A6" s="48"/>
      <c r="B6" s="44"/>
      <c r="C6" s="44" t="s">
        <v>0</v>
      </c>
      <c r="D6" s="44" t="s">
        <v>26</v>
      </c>
      <c r="E6" s="44"/>
      <c r="F6" s="44" t="s">
        <v>27</v>
      </c>
      <c r="G6" s="44"/>
      <c r="H6" s="44"/>
      <c r="I6" s="45"/>
    </row>
    <row r="7" spans="1:11" ht="24.95" customHeight="1" x14ac:dyDescent="0.2">
      <c r="A7" s="48"/>
      <c r="B7" s="44"/>
      <c r="C7" s="44"/>
      <c r="D7" s="44" t="s">
        <v>1</v>
      </c>
      <c r="E7" s="44" t="s">
        <v>2</v>
      </c>
      <c r="F7" s="44" t="s">
        <v>3</v>
      </c>
      <c r="G7" s="44"/>
      <c r="H7" s="44" t="s">
        <v>4</v>
      </c>
      <c r="I7" s="45"/>
    </row>
    <row r="8" spans="1:11" ht="44.25" customHeight="1" x14ac:dyDescent="0.2">
      <c r="A8" s="48"/>
      <c r="B8" s="44"/>
      <c r="C8" s="44"/>
      <c r="D8" s="44"/>
      <c r="E8" s="44"/>
      <c r="F8" s="38" t="s">
        <v>1</v>
      </c>
      <c r="G8" s="38" t="s">
        <v>2</v>
      </c>
      <c r="H8" s="38" t="s">
        <v>1</v>
      </c>
      <c r="I8" s="39" t="s">
        <v>2</v>
      </c>
    </row>
    <row r="9" spans="1:11" ht="12.2" customHeight="1" x14ac:dyDescent="0.2">
      <c r="B9" s="5"/>
      <c r="C9" s="34"/>
      <c r="D9" s="35"/>
      <c r="E9" s="35"/>
      <c r="F9" s="35"/>
      <c r="G9" s="35"/>
      <c r="H9" s="36"/>
      <c r="I9" s="37"/>
    </row>
    <row r="10" spans="1:11" ht="24" customHeight="1" x14ac:dyDescent="0.2">
      <c r="A10" s="42" t="s">
        <v>21</v>
      </c>
      <c r="B10" s="43"/>
      <c r="C10" s="23">
        <f t="shared" ref="C10:I10" si="0">SUM(C11,C25,C35)</f>
        <v>7613</v>
      </c>
      <c r="D10" s="23">
        <f t="shared" si="0"/>
        <v>6429</v>
      </c>
      <c r="E10" s="23">
        <f t="shared" si="0"/>
        <v>1184</v>
      </c>
      <c r="F10" s="23">
        <f t="shared" si="0"/>
        <v>6001</v>
      </c>
      <c r="G10" s="23">
        <f t="shared" si="0"/>
        <v>1002</v>
      </c>
      <c r="H10" s="23">
        <f t="shared" si="0"/>
        <v>428</v>
      </c>
      <c r="I10" s="24">
        <f t="shared" si="0"/>
        <v>182</v>
      </c>
    </row>
    <row r="11" spans="1:11" ht="24" customHeight="1" x14ac:dyDescent="0.2">
      <c r="A11" s="20" t="s">
        <v>28</v>
      </c>
      <c r="B11" s="1"/>
      <c r="C11" s="23">
        <f t="shared" ref="C11:I11" si="1">SUM(C12:C24)</f>
        <v>1473</v>
      </c>
      <c r="D11" s="23">
        <f t="shared" si="1"/>
        <v>1331</v>
      </c>
      <c r="E11" s="23">
        <f t="shared" si="1"/>
        <v>142</v>
      </c>
      <c r="F11" s="23">
        <f t="shared" si="1"/>
        <v>1292</v>
      </c>
      <c r="G11" s="23">
        <f t="shared" si="1"/>
        <v>107</v>
      </c>
      <c r="H11" s="23">
        <f t="shared" si="1"/>
        <v>39</v>
      </c>
      <c r="I11" s="24">
        <f t="shared" si="1"/>
        <v>35</v>
      </c>
    </row>
    <row r="12" spans="1:11" ht="16.5" customHeight="1" x14ac:dyDescent="0.2">
      <c r="A12" s="33"/>
      <c r="B12" s="14" t="s">
        <v>6</v>
      </c>
      <c r="C12" s="25">
        <f>SUM(D12:E12)</f>
        <v>38</v>
      </c>
      <c r="D12" s="25">
        <f t="shared" ref="D12:I16" si="2">SUM(D38+D63)</f>
        <v>35</v>
      </c>
      <c r="E12" s="25">
        <f t="shared" si="2"/>
        <v>3</v>
      </c>
      <c r="F12" s="25">
        <f t="shared" si="2"/>
        <v>35</v>
      </c>
      <c r="G12" s="25">
        <f t="shared" si="2"/>
        <v>3</v>
      </c>
      <c r="H12" s="25">
        <f t="shared" si="2"/>
        <v>0</v>
      </c>
      <c r="I12" s="26">
        <f t="shared" si="2"/>
        <v>0</v>
      </c>
    </row>
    <row r="13" spans="1:11" ht="16.5" customHeight="1" x14ac:dyDescent="0.2">
      <c r="A13" s="33"/>
      <c r="B13" s="14" t="s">
        <v>7</v>
      </c>
      <c r="C13" s="25">
        <f t="shared" ref="C13:C24" si="3">SUM(D13:E13)</f>
        <v>54</v>
      </c>
      <c r="D13" s="25">
        <f t="shared" si="2"/>
        <v>51</v>
      </c>
      <c r="E13" s="25">
        <f t="shared" si="2"/>
        <v>3</v>
      </c>
      <c r="F13" s="25">
        <f t="shared" si="2"/>
        <v>51</v>
      </c>
      <c r="G13" s="25">
        <f t="shared" si="2"/>
        <v>3</v>
      </c>
      <c r="H13" s="25">
        <f t="shared" si="2"/>
        <v>0</v>
      </c>
      <c r="I13" s="26">
        <f t="shared" si="2"/>
        <v>0</v>
      </c>
    </row>
    <row r="14" spans="1:11" ht="16.5" customHeight="1" x14ac:dyDescent="0.2">
      <c r="A14" s="33"/>
      <c r="B14" s="14" t="s">
        <v>42</v>
      </c>
      <c r="C14" s="25">
        <f t="shared" si="3"/>
        <v>5</v>
      </c>
      <c r="D14" s="25">
        <f t="shared" si="2"/>
        <v>5</v>
      </c>
      <c r="E14" s="25">
        <f t="shared" si="2"/>
        <v>0</v>
      </c>
      <c r="F14" s="25">
        <f t="shared" si="2"/>
        <v>5</v>
      </c>
      <c r="G14" s="25">
        <f t="shared" si="2"/>
        <v>0</v>
      </c>
      <c r="H14" s="25">
        <f t="shared" si="2"/>
        <v>0</v>
      </c>
      <c r="I14" s="26">
        <f t="shared" si="2"/>
        <v>0</v>
      </c>
    </row>
    <row r="15" spans="1:11" ht="16.5" customHeight="1" x14ac:dyDescent="0.2">
      <c r="A15" s="33"/>
      <c r="B15" s="14" t="s">
        <v>8</v>
      </c>
      <c r="C15" s="25">
        <f t="shared" si="3"/>
        <v>94</v>
      </c>
      <c r="D15" s="25">
        <f t="shared" si="2"/>
        <v>48</v>
      </c>
      <c r="E15" s="25">
        <f t="shared" si="2"/>
        <v>46</v>
      </c>
      <c r="F15" s="25">
        <f t="shared" si="2"/>
        <v>18</v>
      </c>
      <c r="G15" s="25">
        <f t="shared" si="2"/>
        <v>11</v>
      </c>
      <c r="H15" s="25">
        <f t="shared" si="2"/>
        <v>30</v>
      </c>
      <c r="I15" s="26">
        <f t="shared" si="2"/>
        <v>35</v>
      </c>
      <c r="K15" s="6"/>
    </row>
    <row r="16" spans="1:11" ht="16.5" customHeight="1" x14ac:dyDescent="0.2">
      <c r="A16" s="33"/>
      <c r="B16" s="14" t="s">
        <v>9</v>
      </c>
      <c r="C16" s="25">
        <f t="shared" si="3"/>
        <v>343</v>
      </c>
      <c r="D16" s="25">
        <f t="shared" si="2"/>
        <v>330</v>
      </c>
      <c r="E16" s="25">
        <f t="shared" si="2"/>
        <v>13</v>
      </c>
      <c r="F16" s="25">
        <f t="shared" si="2"/>
        <v>330</v>
      </c>
      <c r="G16" s="25">
        <f t="shared" si="2"/>
        <v>13</v>
      </c>
      <c r="H16" s="25">
        <f t="shared" si="2"/>
        <v>0</v>
      </c>
      <c r="I16" s="26">
        <f t="shared" si="2"/>
        <v>0</v>
      </c>
    </row>
    <row r="17" spans="1:9" ht="16.5" customHeight="1" x14ac:dyDescent="0.2">
      <c r="A17" s="33"/>
      <c r="B17" s="14" t="s">
        <v>31</v>
      </c>
      <c r="C17" s="25"/>
      <c r="D17" s="25"/>
      <c r="E17" s="25"/>
      <c r="F17" s="25"/>
      <c r="G17" s="25"/>
      <c r="H17" s="26"/>
      <c r="I17" s="26"/>
    </row>
    <row r="18" spans="1:9" ht="13.5" customHeight="1" x14ac:dyDescent="0.2">
      <c r="A18" s="33"/>
      <c r="B18" s="14" t="s">
        <v>30</v>
      </c>
      <c r="C18" s="25">
        <f>SUM(D18:E18)</f>
        <v>53</v>
      </c>
      <c r="D18" s="25">
        <f t="shared" ref="D18:I18" si="4">SUM(D44+D69)</f>
        <v>46</v>
      </c>
      <c r="E18" s="25">
        <f t="shared" si="4"/>
        <v>7</v>
      </c>
      <c r="F18" s="25">
        <f t="shared" si="4"/>
        <v>46</v>
      </c>
      <c r="G18" s="25">
        <f t="shared" si="4"/>
        <v>7</v>
      </c>
      <c r="H18" s="25">
        <f t="shared" si="4"/>
        <v>0</v>
      </c>
      <c r="I18" s="26">
        <f t="shared" si="4"/>
        <v>0</v>
      </c>
    </row>
    <row r="19" spans="1:9" ht="16.5" customHeight="1" x14ac:dyDescent="0.2">
      <c r="A19" s="33"/>
      <c r="B19" s="14" t="s">
        <v>32</v>
      </c>
      <c r="C19" s="25"/>
      <c r="D19" s="25"/>
      <c r="E19" s="25"/>
      <c r="F19" s="25"/>
      <c r="G19" s="25"/>
      <c r="H19" s="26"/>
      <c r="I19" s="26"/>
    </row>
    <row r="20" spans="1:9" ht="13.5" customHeight="1" x14ac:dyDescent="0.2">
      <c r="A20" s="33"/>
      <c r="B20" s="14" t="s">
        <v>25</v>
      </c>
      <c r="C20" s="25">
        <f t="shared" si="3"/>
        <v>47</v>
      </c>
      <c r="D20" s="25">
        <f t="shared" ref="D20:I24" si="5">SUM(D46+D71)</f>
        <v>46</v>
      </c>
      <c r="E20" s="25">
        <f t="shared" si="5"/>
        <v>1</v>
      </c>
      <c r="F20" s="25">
        <f t="shared" si="5"/>
        <v>46</v>
      </c>
      <c r="G20" s="25">
        <f t="shared" si="5"/>
        <v>1</v>
      </c>
      <c r="H20" s="25">
        <f t="shared" si="5"/>
        <v>0</v>
      </c>
      <c r="I20" s="26">
        <f t="shared" si="5"/>
        <v>0</v>
      </c>
    </row>
    <row r="21" spans="1:9" ht="16.5" customHeight="1" x14ac:dyDescent="0.2">
      <c r="A21" s="33"/>
      <c r="B21" s="14" t="s">
        <v>10</v>
      </c>
      <c r="C21" s="25">
        <f t="shared" si="3"/>
        <v>92</v>
      </c>
      <c r="D21" s="25">
        <f t="shared" si="5"/>
        <v>78</v>
      </c>
      <c r="E21" s="25">
        <f t="shared" si="5"/>
        <v>14</v>
      </c>
      <c r="F21" s="25">
        <f t="shared" si="5"/>
        <v>77</v>
      </c>
      <c r="G21" s="25">
        <f t="shared" si="5"/>
        <v>14</v>
      </c>
      <c r="H21" s="25">
        <f t="shared" si="5"/>
        <v>1</v>
      </c>
      <c r="I21" s="26">
        <f t="shared" si="5"/>
        <v>0</v>
      </c>
    </row>
    <row r="22" spans="1:9" ht="16.5" customHeight="1" x14ac:dyDescent="0.2">
      <c r="A22" s="33"/>
      <c r="B22" s="14" t="s">
        <v>38</v>
      </c>
      <c r="C22" s="25">
        <f t="shared" si="3"/>
        <v>343</v>
      </c>
      <c r="D22" s="25">
        <f t="shared" si="5"/>
        <v>318</v>
      </c>
      <c r="E22" s="25">
        <f t="shared" si="5"/>
        <v>25</v>
      </c>
      <c r="F22" s="25">
        <f t="shared" si="5"/>
        <v>318</v>
      </c>
      <c r="G22" s="25">
        <f t="shared" si="5"/>
        <v>25</v>
      </c>
      <c r="H22" s="25">
        <f t="shared" si="5"/>
        <v>0</v>
      </c>
      <c r="I22" s="26">
        <f t="shared" si="5"/>
        <v>0</v>
      </c>
    </row>
    <row r="23" spans="1:9" ht="16.5" customHeight="1" x14ac:dyDescent="0.2">
      <c r="A23" s="33"/>
      <c r="B23" s="14" t="s">
        <v>39</v>
      </c>
      <c r="C23" s="25">
        <f t="shared" si="3"/>
        <v>144</v>
      </c>
      <c r="D23" s="25">
        <f t="shared" si="5"/>
        <v>121</v>
      </c>
      <c r="E23" s="25">
        <f t="shared" si="5"/>
        <v>23</v>
      </c>
      <c r="F23" s="25">
        <f t="shared" si="5"/>
        <v>121</v>
      </c>
      <c r="G23" s="25">
        <f t="shared" si="5"/>
        <v>23</v>
      </c>
      <c r="H23" s="25">
        <f t="shared" si="5"/>
        <v>0</v>
      </c>
      <c r="I23" s="26">
        <f t="shared" si="5"/>
        <v>0</v>
      </c>
    </row>
    <row r="24" spans="1:9" ht="16.5" customHeight="1" x14ac:dyDescent="0.2">
      <c r="A24" s="33"/>
      <c r="B24" s="14" t="s">
        <v>11</v>
      </c>
      <c r="C24" s="25">
        <f t="shared" si="3"/>
        <v>260</v>
      </c>
      <c r="D24" s="25">
        <f t="shared" si="5"/>
        <v>253</v>
      </c>
      <c r="E24" s="25">
        <f t="shared" si="5"/>
        <v>7</v>
      </c>
      <c r="F24" s="25">
        <f t="shared" si="5"/>
        <v>245</v>
      </c>
      <c r="G24" s="25">
        <f t="shared" si="5"/>
        <v>7</v>
      </c>
      <c r="H24" s="25">
        <f t="shared" si="5"/>
        <v>8</v>
      </c>
      <c r="I24" s="26">
        <f t="shared" si="5"/>
        <v>0</v>
      </c>
    </row>
    <row r="25" spans="1:9" ht="24" customHeight="1" x14ac:dyDescent="0.2">
      <c r="A25" s="1" t="s">
        <v>29</v>
      </c>
      <c r="B25" s="1"/>
      <c r="C25" s="25">
        <f t="shared" ref="C25:I25" si="6">SUM(C26:C33)</f>
        <v>4177</v>
      </c>
      <c r="D25" s="25">
        <f>SUM(D26:D33)</f>
        <v>3180</v>
      </c>
      <c r="E25" s="25">
        <f t="shared" si="6"/>
        <v>997</v>
      </c>
      <c r="F25" s="25">
        <f t="shared" si="6"/>
        <v>2791</v>
      </c>
      <c r="G25" s="25">
        <f t="shared" si="6"/>
        <v>850</v>
      </c>
      <c r="H25" s="25">
        <f t="shared" si="6"/>
        <v>389</v>
      </c>
      <c r="I25" s="26">
        <f t="shared" si="6"/>
        <v>147</v>
      </c>
    </row>
    <row r="26" spans="1:9" ht="16.5" customHeight="1" x14ac:dyDescent="0.2">
      <c r="A26" s="33"/>
      <c r="B26" s="14" t="s">
        <v>12</v>
      </c>
      <c r="C26" s="25">
        <f>SUM(D26:E26)</f>
        <v>360</v>
      </c>
      <c r="D26" s="25">
        <f t="shared" ref="D26:I29" si="7">SUM(D52+D77)</f>
        <v>283</v>
      </c>
      <c r="E26" s="25">
        <f t="shared" si="7"/>
        <v>77</v>
      </c>
      <c r="F26" s="25">
        <f t="shared" si="7"/>
        <v>283</v>
      </c>
      <c r="G26" s="25">
        <f t="shared" si="7"/>
        <v>77</v>
      </c>
      <c r="H26" s="25">
        <f t="shared" si="7"/>
        <v>0</v>
      </c>
      <c r="I26" s="26">
        <f t="shared" si="7"/>
        <v>0</v>
      </c>
    </row>
    <row r="27" spans="1:9" ht="16.5" customHeight="1" x14ac:dyDescent="0.2">
      <c r="A27" s="33"/>
      <c r="B27" s="14" t="s">
        <v>13</v>
      </c>
      <c r="C27" s="25">
        <f t="shared" ref="C27:C33" si="8">SUM(D27:E27)</f>
        <v>23</v>
      </c>
      <c r="D27" s="25">
        <f t="shared" si="7"/>
        <v>23</v>
      </c>
      <c r="E27" s="25">
        <f t="shared" si="7"/>
        <v>0</v>
      </c>
      <c r="F27" s="25">
        <f t="shared" si="7"/>
        <v>23</v>
      </c>
      <c r="G27" s="25">
        <f t="shared" si="7"/>
        <v>0</v>
      </c>
      <c r="H27" s="25">
        <f t="shared" si="7"/>
        <v>0</v>
      </c>
      <c r="I27" s="26">
        <f t="shared" si="7"/>
        <v>0</v>
      </c>
    </row>
    <row r="28" spans="1:9" ht="16.5" customHeight="1" x14ac:dyDescent="0.2">
      <c r="A28" s="33"/>
      <c r="B28" s="15" t="s">
        <v>14</v>
      </c>
      <c r="C28" s="25">
        <f t="shared" si="8"/>
        <v>213</v>
      </c>
      <c r="D28" s="25">
        <f t="shared" si="7"/>
        <v>177</v>
      </c>
      <c r="E28" s="25">
        <f t="shared" si="7"/>
        <v>36</v>
      </c>
      <c r="F28" s="25">
        <f t="shared" si="7"/>
        <v>177</v>
      </c>
      <c r="G28" s="25">
        <f t="shared" si="7"/>
        <v>36</v>
      </c>
      <c r="H28" s="25">
        <f t="shared" si="7"/>
        <v>0</v>
      </c>
      <c r="I28" s="26">
        <f t="shared" si="7"/>
        <v>0</v>
      </c>
    </row>
    <row r="29" spans="1:9" ht="23.1" customHeight="1" x14ac:dyDescent="0.2">
      <c r="A29" s="33"/>
      <c r="B29" s="15" t="s">
        <v>15</v>
      </c>
      <c r="C29" s="25">
        <f t="shared" si="8"/>
        <v>617</v>
      </c>
      <c r="D29" s="25">
        <f t="shared" si="7"/>
        <v>433</v>
      </c>
      <c r="E29" s="25">
        <f t="shared" si="7"/>
        <v>184</v>
      </c>
      <c r="F29" s="25">
        <f t="shared" si="7"/>
        <v>45</v>
      </c>
      <c r="G29" s="25">
        <f t="shared" si="7"/>
        <v>37</v>
      </c>
      <c r="H29" s="25">
        <f t="shared" si="7"/>
        <v>388</v>
      </c>
      <c r="I29" s="26">
        <f t="shared" si="7"/>
        <v>147</v>
      </c>
    </row>
    <row r="30" spans="1:9" ht="16.5" customHeight="1" x14ac:dyDescent="0.2">
      <c r="A30" s="33"/>
      <c r="B30" s="15" t="s">
        <v>16</v>
      </c>
      <c r="C30" s="25">
        <f t="shared" si="8"/>
        <v>263</v>
      </c>
      <c r="D30" s="25">
        <f>SUM(D56,D81)</f>
        <v>147</v>
      </c>
      <c r="E30" s="25">
        <f>SUM(E56+E81)</f>
        <v>116</v>
      </c>
      <c r="F30" s="25">
        <f>SUM(F56+F81)</f>
        <v>147</v>
      </c>
      <c r="G30" s="25">
        <f>SUM(G56+G81)</f>
        <v>116</v>
      </c>
      <c r="H30" s="25">
        <f>SUM(H56+H81)</f>
        <v>0</v>
      </c>
      <c r="I30" s="26">
        <f>SUM(I56+I81)</f>
        <v>0</v>
      </c>
    </row>
    <row r="31" spans="1:9" ht="16.5" customHeight="1" x14ac:dyDescent="0.2">
      <c r="A31" s="33"/>
      <c r="B31" s="15" t="s">
        <v>17</v>
      </c>
      <c r="C31" s="25">
        <f t="shared" si="8"/>
        <v>15</v>
      </c>
      <c r="D31" s="25">
        <f>SUM(D57,D82)</f>
        <v>15</v>
      </c>
      <c r="E31" s="25">
        <f>SUM(E57+E82)</f>
        <v>0</v>
      </c>
      <c r="F31" s="25">
        <f t="shared" ref="F31:I32" si="9">SUM(F57+F82)</f>
        <v>15</v>
      </c>
      <c r="G31" s="25">
        <f t="shared" si="9"/>
        <v>0</v>
      </c>
      <c r="H31" s="25">
        <f t="shared" si="9"/>
        <v>0</v>
      </c>
      <c r="I31" s="26">
        <f t="shared" si="9"/>
        <v>0</v>
      </c>
    </row>
    <row r="32" spans="1:9" ht="16.5" customHeight="1" x14ac:dyDescent="0.2">
      <c r="A32" s="33"/>
      <c r="B32" s="15" t="s">
        <v>18</v>
      </c>
      <c r="C32" s="25">
        <f t="shared" si="8"/>
        <v>2685</v>
      </c>
      <c r="D32" s="25">
        <f>SUM(D58,D83)</f>
        <v>2101</v>
      </c>
      <c r="E32" s="25">
        <f>SUM(E58+E83)</f>
        <v>584</v>
      </c>
      <c r="F32" s="25">
        <f t="shared" si="9"/>
        <v>2101</v>
      </c>
      <c r="G32" s="25">
        <f t="shared" si="9"/>
        <v>584</v>
      </c>
      <c r="H32" s="25">
        <f t="shared" si="9"/>
        <v>0</v>
      </c>
      <c r="I32" s="26">
        <f t="shared" si="9"/>
        <v>0</v>
      </c>
    </row>
    <row r="33" spans="1:10" ht="16.5" customHeight="1" x14ac:dyDescent="0.2">
      <c r="A33" s="33"/>
      <c r="B33" s="15" t="s">
        <v>11</v>
      </c>
      <c r="C33" s="25">
        <f t="shared" si="8"/>
        <v>1</v>
      </c>
      <c r="D33" s="25">
        <f>SUM(D84)</f>
        <v>1</v>
      </c>
      <c r="E33" s="25">
        <f>SUM(E84)</f>
        <v>0</v>
      </c>
      <c r="F33" s="25">
        <f t="shared" ref="F33:I33" si="10">SUM(F84)</f>
        <v>0</v>
      </c>
      <c r="G33" s="25">
        <f t="shared" si="10"/>
        <v>0</v>
      </c>
      <c r="H33" s="25">
        <f t="shared" si="10"/>
        <v>1</v>
      </c>
      <c r="I33" s="26">
        <f t="shared" si="10"/>
        <v>0</v>
      </c>
    </row>
    <row r="34" spans="1:10" ht="24" customHeight="1" x14ac:dyDescent="0.2">
      <c r="A34" s="20" t="s">
        <v>33</v>
      </c>
      <c r="B34" s="1"/>
      <c r="C34" s="25"/>
      <c r="D34" s="25"/>
      <c r="E34" s="25"/>
      <c r="F34" s="25"/>
      <c r="G34" s="25"/>
      <c r="H34" s="25"/>
      <c r="I34" s="26"/>
    </row>
    <row r="35" spans="1:10" ht="13.5" customHeight="1" x14ac:dyDescent="0.2">
      <c r="A35" s="33"/>
      <c r="B35" s="14" t="s">
        <v>34</v>
      </c>
      <c r="C35" s="25">
        <f>SUM(D35:E35)</f>
        <v>1963</v>
      </c>
      <c r="D35" s="25">
        <f t="shared" ref="D35:I35" si="11">SUM(D60+D86)</f>
        <v>1918</v>
      </c>
      <c r="E35" s="25">
        <f t="shared" si="11"/>
        <v>45</v>
      </c>
      <c r="F35" s="25">
        <f t="shared" si="11"/>
        <v>1918</v>
      </c>
      <c r="G35" s="25">
        <f t="shared" si="11"/>
        <v>45</v>
      </c>
      <c r="H35" s="25">
        <f t="shared" si="11"/>
        <v>0</v>
      </c>
      <c r="I35" s="26">
        <f t="shared" si="11"/>
        <v>0</v>
      </c>
    </row>
    <row r="36" spans="1:10" ht="24" customHeight="1" x14ac:dyDescent="0.2">
      <c r="A36" s="40" t="s">
        <v>20</v>
      </c>
      <c r="B36" s="41"/>
      <c r="C36" s="25">
        <f t="shared" ref="C36:I36" si="12">SUM(C37,C51,C60)</f>
        <v>1015</v>
      </c>
      <c r="D36" s="25">
        <f t="shared" si="12"/>
        <v>894</v>
      </c>
      <c r="E36" s="25">
        <f t="shared" si="12"/>
        <v>121</v>
      </c>
      <c r="F36" s="25">
        <f t="shared" si="12"/>
        <v>854</v>
      </c>
      <c r="G36" s="25">
        <f t="shared" si="12"/>
        <v>70</v>
      </c>
      <c r="H36" s="25">
        <f t="shared" si="12"/>
        <v>40</v>
      </c>
      <c r="I36" s="26">
        <f t="shared" si="12"/>
        <v>51</v>
      </c>
    </row>
    <row r="37" spans="1:10" ht="24" customHeight="1" x14ac:dyDescent="0.2">
      <c r="A37" s="20" t="s">
        <v>28</v>
      </c>
      <c r="B37" s="1"/>
      <c r="C37" s="25">
        <f t="shared" ref="C37:I37" si="13">SUM(C38:C50)</f>
        <v>238</v>
      </c>
      <c r="D37" s="25">
        <f t="shared" si="13"/>
        <v>232</v>
      </c>
      <c r="E37" s="25">
        <f t="shared" si="13"/>
        <v>6</v>
      </c>
      <c r="F37" s="25">
        <f t="shared" si="13"/>
        <v>225</v>
      </c>
      <c r="G37" s="25">
        <f t="shared" si="13"/>
        <v>6</v>
      </c>
      <c r="H37" s="25">
        <f t="shared" si="13"/>
        <v>7</v>
      </c>
      <c r="I37" s="26">
        <f t="shared" si="13"/>
        <v>0</v>
      </c>
    </row>
    <row r="38" spans="1:10" ht="16.5" customHeight="1" x14ac:dyDescent="0.2">
      <c r="A38" s="33"/>
      <c r="B38" s="14" t="s">
        <v>6</v>
      </c>
      <c r="C38" s="25">
        <f>SUM(D38:E38)</f>
        <v>6</v>
      </c>
      <c r="D38" s="25">
        <f>SUM(F38,H38)</f>
        <v>6</v>
      </c>
      <c r="E38" s="25">
        <f>SUM(G38,I38)</f>
        <v>0</v>
      </c>
      <c r="F38" s="27">
        <v>6</v>
      </c>
      <c r="G38" s="28" t="s">
        <v>5</v>
      </c>
      <c r="H38" s="28" t="s">
        <v>5</v>
      </c>
      <c r="I38" s="28" t="s">
        <v>5</v>
      </c>
    </row>
    <row r="39" spans="1:10" ht="16.5" customHeight="1" x14ac:dyDescent="0.2">
      <c r="A39" s="33"/>
      <c r="B39" s="14" t="s">
        <v>7</v>
      </c>
      <c r="C39" s="25">
        <f t="shared" ref="C39:C50" si="14">SUM(D39:E39)</f>
        <v>5</v>
      </c>
      <c r="D39" s="25">
        <f t="shared" ref="D39:D50" si="15">SUM(F39,H39)</f>
        <v>5</v>
      </c>
      <c r="E39" s="25">
        <f t="shared" ref="E39:E50" si="16">SUM(G39,I39)</f>
        <v>0</v>
      </c>
      <c r="F39" s="27">
        <v>5</v>
      </c>
      <c r="G39" s="28" t="s">
        <v>5</v>
      </c>
      <c r="H39" s="28" t="s">
        <v>5</v>
      </c>
      <c r="I39" s="28" t="s">
        <v>5</v>
      </c>
    </row>
    <row r="40" spans="1:10" ht="16.5" customHeight="1" x14ac:dyDescent="0.2">
      <c r="A40" s="33"/>
      <c r="B40" s="14" t="s">
        <v>42</v>
      </c>
      <c r="C40" s="25">
        <f t="shared" si="14"/>
        <v>1</v>
      </c>
      <c r="D40" s="25">
        <f t="shared" si="15"/>
        <v>1</v>
      </c>
      <c r="E40" s="25">
        <f t="shared" si="16"/>
        <v>0</v>
      </c>
      <c r="F40" s="27">
        <v>1</v>
      </c>
      <c r="G40" s="28" t="s">
        <v>5</v>
      </c>
      <c r="H40" s="28" t="s">
        <v>5</v>
      </c>
      <c r="I40" s="28" t="s">
        <v>5</v>
      </c>
    </row>
    <row r="41" spans="1:10" ht="16.5" customHeight="1" x14ac:dyDescent="0.2">
      <c r="A41" s="33"/>
      <c r="B41" s="1" t="s">
        <v>8</v>
      </c>
      <c r="C41" s="25">
        <f t="shared" si="14"/>
        <v>5</v>
      </c>
      <c r="D41" s="25">
        <f t="shared" si="15"/>
        <v>5</v>
      </c>
      <c r="E41" s="25">
        <f t="shared" si="16"/>
        <v>0</v>
      </c>
      <c r="F41" s="27">
        <v>3</v>
      </c>
      <c r="G41" s="28" t="s">
        <v>5</v>
      </c>
      <c r="H41" s="28">
        <v>2</v>
      </c>
      <c r="I41" s="28" t="s">
        <v>5</v>
      </c>
    </row>
    <row r="42" spans="1:10" ht="16.5" customHeight="1" x14ac:dyDescent="0.2">
      <c r="A42" s="33"/>
      <c r="B42" s="1" t="s">
        <v>9</v>
      </c>
      <c r="C42" s="25">
        <f t="shared" si="14"/>
        <v>26</v>
      </c>
      <c r="D42" s="25">
        <f t="shared" si="15"/>
        <v>25</v>
      </c>
      <c r="E42" s="25">
        <f t="shared" si="16"/>
        <v>1</v>
      </c>
      <c r="F42" s="27">
        <v>25</v>
      </c>
      <c r="G42" s="27">
        <v>1</v>
      </c>
      <c r="H42" s="28" t="s">
        <v>5</v>
      </c>
      <c r="I42" s="28" t="s">
        <v>5</v>
      </c>
    </row>
    <row r="43" spans="1:10" ht="16.5" customHeight="1" x14ac:dyDescent="0.2">
      <c r="A43" s="33"/>
      <c r="B43" s="14" t="s">
        <v>31</v>
      </c>
      <c r="C43" s="25"/>
      <c r="D43" s="25"/>
      <c r="E43" s="25"/>
      <c r="F43" s="27"/>
      <c r="G43" s="28"/>
      <c r="H43" s="28"/>
      <c r="I43" s="28"/>
    </row>
    <row r="44" spans="1:10" ht="13.5" customHeight="1" x14ac:dyDescent="0.2">
      <c r="A44" s="33"/>
      <c r="B44" s="14" t="s">
        <v>30</v>
      </c>
      <c r="C44" s="25">
        <f t="shared" si="14"/>
        <v>7</v>
      </c>
      <c r="D44" s="25">
        <f t="shared" si="15"/>
        <v>6</v>
      </c>
      <c r="E44" s="25">
        <f t="shared" si="16"/>
        <v>1</v>
      </c>
      <c r="F44" s="27">
        <v>6</v>
      </c>
      <c r="G44" s="28">
        <v>1</v>
      </c>
      <c r="H44" s="28" t="s">
        <v>5</v>
      </c>
      <c r="I44" s="28" t="s">
        <v>5</v>
      </c>
      <c r="J44" s="7"/>
    </row>
    <row r="45" spans="1:10" ht="17.45" customHeight="1" x14ac:dyDescent="0.2">
      <c r="A45" s="33"/>
      <c r="B45" s="14" t="s">
        <v>32</v>
      </c>
      <c r="C45" s="25"/>
      <c r="D45" s="25"/>
      <c r="E45" s="25"/>
      <c r="F45" s="27"/>
      <c r="G45" s="28"/>
      <c r="H45" s="28"/>
      <c r="I45" s="28"/>
      <c r="J45" s="7"/>
    </row>
    <row r="46" spans="1:10" ht="13.5" customHeight="1" x14ac:dyDescent="0.2">
      <c r="A46" s="33"/>
      <c r="B46" s="14" t="s">
        <v>25</v>
      </c>
      <c r="C46" s="25">
        <f t="shared" si="14"/>
        <v>10</v>
      </c>
      <c r="D46" s="25">
        <f t="shared" si="15"/>
        <v>10</v>
      </c>
      <c r="E46" s="25">
        <f t="shared" si="16"/>
        <v>0</v>
      </c>
      <c r="F46" s="27">
        <v>10</v>
      </c>
      <c r="G46" s="27" t="s">
        <v>5</v>
      </c>
      <c r="H46" s="28" t="s">
        <v>5</v>
      </c>
      <c r="I46" s="28" t="s">
        <v>5</v>
      </c>
      <c r="J46" s="7"/>
    </row>
    <row r="47" spans="1:10" ht="16.5" customHeight="1" x14ac:dyDescent="0.2">
      <c r="A47" s="33"/>
      <c r="B47" s="16" t="s">
        <v>10</v>
      </c>
      <c r="C47" s="25">
        <f t="shared" si="14"/>
        <v>22</v>
      </c>
      <c r="D47" s="25">
        <f t="shared" si="15"/>
        <v>20</v>
      </c>
      <c r="E47" s="25">
        <f t="shared" si="16"/>
        <v>2</v>
      </c>
      <c r="F47" s="27">
        <v>20</v>
      </c>
      <c r="G47" s="27">
        <v>2</v>
      </c>
      <c r="H47" s="28" t="s">
        <v>5</v>
      </c>
      <c r="I47" s="28" t="s">
        <v>5</v>
      </c>
      <c r="J47" s="7"/>
    </row>
    <row r="48" spans="1:10" ht="16.5" customHeight="1" x14ac:dyDescent="0.2">
      <c r="A48" s="33"/>
      <c r="B48" s="16" t="s">
        <v>38</v>
      </c>
      <c r="C48" s="25">
        <f t="shared" si="14"/>
        <v>65</v>
      </c>
      <c r="D48" s="25">
        <f t="shared" si="15"/>
        <v>64</v>
      </c>
      <c r="E48" s="25">
        <f t="shared" si="16"/>
        <v>1</v>
      </c>
      <c r="F48" s="27">
        <v>64</v>
      </c>
      <c r="G48" s="27">
        <v>1</v>
      </c>
      <c r="H48" s="28" t="s">
        <v>5</v>
      </c>
      <c r="I48" s="28" t="s">
        <v>5</v>
      </c>
      <c r="J48" s="7"/>
    </row>
    <row r="49" spans="1:9" ht="16.5" customHeight="1" x14ac:dyDescent="0.2">
      <c r="A49" s="33"/>
      <c r="B49" s="16" t="s">
        <v>39</v>
      </c>
      <c r="C49" s="25">
        <f t="shared" si="14"/>
        <v>11</v>
      </c>
      <c r="D49" s="25">
        <f t="shared" si="15"/>
        <v>11</v>
      </c>
      <c r="E49" s="25">
        <f t="shared" si="16"/>
        <v>0</v>
      </c>
      <c r="F49" s="27">
        <v>11</v>
      </c>
      <c r="G49" s="27" t="s">
        <v>5</v>
      </c>
      <c r="H49" s="28" t="s">
        <v>5</v>
      </c>
      <c r="I49" s="28" t="s">
        <v>5</v>
      </c>
    </row>
    <row r="50" spans="1:9" ht="16.5" customHeight="1" x14ac:dyDescent="0.2">
      <c r="A50" s="33"/>
      <c r="B50" s="16" t="s">
        <v>11</v>
      </c>
      <c r="C50" s="25">
        <f t="shared" si="14"/>
        <v>80</v>
      </c>
      <c r="D50" s="25">
        <f t="shared" si="15"/>
        <v>79</v>
      </c>
      <c r="E50" s="25">
        <f t="shared" si="16"/>
        <v>1</v>
      </c>
      <c r="F50" s="27">
        <v>74</v>
      </c>
      <c r="G50" s="27">
        <v>1</v>
      </c>
      <c r="H50" s="27">
        <v>5</v>
      </c>
      <c r="I50" s="28" t="s">
        <v>5</v>
      </c>
    </row>
    <row r="51" spans="1:9" ht="24" customHeight="1" x14ac:dyDescent="0.2">
      <c r="A51" s="1" t="s">
        <v>29</v>
      </c>
      <c r="B51" s="1"/>
      <c r="C51" s="25">
        <f t="shared" ref="C51:I51" si="17">SUM(C52:C58)</f>
        <v>587</v>
      </c>
      <c r="D51" s="25">
        <f t="shared" si="17"/>
        <v>472</v>
      </c>
      <c r="E51" s="25">
        <f t="shared" si="17"/>
        <v>115</v>
      </c>
      <c r="F51" s="25">
        <f t="shared" si="17"/>
        <v>439</v>
      </c>
      <c r="G51" s="25">
        <f t="shared" si="17"/>
        <v>64</v>
      </c>
      <c r="H51" s="25">
        <f t="shared" si="17"/>
        <v>33</v>
      </c>
      <c r="I51" s="26">
        <f t="shared" si="17"/>
        <v>51</v>
      </c>
    </row>
    <row r="52" spans="1:9" ht="16.5" customHeight="1" x14ac:dyDescent="0.2">
      <c r="A52" s="33"/>
      <c r="B52" s="18" t="s">
        <v>12</v>
      </c>
      <c r="C52" s="25">
        <f>SUM(D52:E52)</f>
        <v>112</v>
      </c>
      <c r="D52" s="25">
        <f>SUM(F52,H52)</f>
        <v>100</v>
      </c>
      <c r="E52" s="25">
        <f>SUM(G52,I52)</f>
        <v>12</v>
      </c>
      <c r="F52" s="27">
        <v>100</v>
      </c>
      <c r="G52" s="27">
        <v>12</v>
      </c>
      <c r="H52" s="28" t="s">
        <v>5</v>
      </c>
      <c r="I52" s="28" t="s">
        <v>5</v>
      </c>
    </row>
    <row r="53" spans="1:9" ht="16.5" customHeight="1" x14ac:dyDescent="0.2">
      <c r="A53" s="33"/>
      <c r="B53" s="18" t="s">
        <v>13</v>
      </c>
      <c r="C53" s="25">
        <f t="shared" ref="C53:C60" si="18">SUM(D53:E53)</f>
        <v>4</v>
      </c>
      <c r="D53" s="25">
        <f t="shared" ref="D53:D60" si="19">SUM(F53,H53)</f>
        <v>4</v>
      </c>
      <c r="E53" s="25">
        <f t="shared" ref="E53:E58" si="20">SUM(G53,I53)</f>
        <v>0</v>
      </c>
      <c r="F53" s="27">
        <v>4</v>
      </c>
      <c r="G53" s="28" t="s">
        <v>5</v>
      </c>
      <c r="H53" s="28" t="s">
        <v>5</v>
      </c>
      <c r="I53" s="28" t="s">
        <v>5</v>
      </c>
    </row>
    <row r="54" spans="1:9" ht="16.5" customHeight="1" x14ac:dyDescent="0.2">
      <c r="A54" s="33"/>
      <c r="B54" s="19" t="s">
        <v>14</v>
      </c>
      <c r="C54" s="25">
        <f t="shared" si="18"/>
        <v>34</v>
      </c>
      <c r="D54" s="25">
        <f t="shared" si="19"/>
        <v>31</v>
      </c>
      <c r="E54" s="25">
        <f t="shared" si="20"/>
        <v>3</v>
      </c>
      <c r="F54" s="27">
        <v>31</v>
      </c>
      <c r="G54" s="28">
        <v>3</v>
      </c>
      <c r="H54" s="28" t="s">
        <v>5</v>
      </c>
      <c r="I54" s="28" t="s">
        <v>5</v>
      </c>
    </row>
    <row r="55" spans="1:9" ht="16.5" customHeight="1" x14ac:dyDescent="0.2">
      <c r="A55" s="33"/>
      <c r="B55" s="19" t="s">
        <v>15</v>
      </c>
      <c r="C55" s="25">
        <f t="shared" si="18"/>
        <v>103</v>
      </c>
      <c r="D55" s="25">
        <f t="shared" si="19"/>
        <v>50</v>
      </c>
      <c r="E55" s="25">
        <f t="shared" si="20"/>
        <v>53</v>
      </c>
      <c r="F55" s="27">
        <v>17</v>
      </c>
      <c r="G55" s="28">
        <v>2</v>
      </c>
      <c r="H55" s="27">
        <v>33</v>
      </c>
      <c r="I55" s="28">
        <v>51</v>
      </c>
    </row>
    <row r="56" spans="1:9" ht="16.5" customHeight="1" x14ac:dyDescent="0.2">
      <c r="A56" s="33"/>
      <c r="B56" s="15" t="s">
        <v>16</v>
      </c>
      <c r="C56" s="25">
        <f t="shared" si="18"/>
        <v>32</v>
      </c>
      <c r="D56" s="25">
        <f t="shared" si="19"/>
        <v>20</v>
      </c>
      <c r="E56" s="25">
        <f t="shared" si="20"/>
        <v>12</v>
      </c>
      <c r="F56" s="27">
        <v>20</v>
      </c>
      <c r="G56" s="28">
        <v>12</v>
      </c>
      <c r="H56" s="28" t="s">
        <v>5</v>
      </c>
      <c r="I56" s="28" t="s">
        <v>5</v>
      </c>
    </row>
    <row r="57" spans="1:9" ht="16.5" customHeight="1" x14ac:dyDescent="0.2">
      <c r="A57" s="33"/>
      <c r="B57" s="15" t="s">
        <v>17</v>
      </c>
      <c r="C57" s="25">
        <f t="shared" si="18"/>
        <v>6</v>
      </c>
      <c r="D57" s="25">
        <f t="shared" si="19"/>
        <v>6</v>
      </c>
      <c r="E57" s="25">
        <f t="shared" si="20"/>
        <v>0</v>
      </c>
      <c r="F57" s="27">
        <v>6</v>
      </c>
      <c r="G57" s="28" t="s">
        <v>5</v>
      </c>
      <c r="H57" s="28" t="s">
        <v>5</v>
      </c>
      <c r="I57" s="28" t="s">
        <v>5</v>
      </c>
    </row>
    <row r="58" spans="1:9" ht="16.5" customHeight="1" x14ac:dyDescent="0.2">
      <c r="A58" s="33"/>
      <c r="B58" s="15" t="s">
        <v>18</v>
      </c>
      <c r="C58" s="25">
        <f t="shared" si="18"/>
        <v>296</v>
      </c>
      <c r="D58" s="25">
        <f t="shared" si="19"/>
        <v>261</v>
      </c>
      <c r="E58" s="25">
        <f t="shared" si="20"/>
        <v>35</v>
      </c>
      <c r="F58" s="27">
        <v>261</v>
      </c>
      <c r="G58" s="27">
        <v>35</v>
      </c>
      <c r="H58" s="28" t="s">
        <v>5</v>
      </c>
      <c r="I58" s="28" t="s">
        <v>5</v>
      </c>
    </row>
    <row r="59" spans="1:9" ht="24" customHeight="1" x14ac:dyDescent="0.2">
      <c r="A59" s="20" t="s">
        <v>33</v>
      </c>
      <c r="B59" s="1"/>
      <c r="C59" s="25"/>
      <c r="D59" s="25"/>
      <c r="E59" s="25"/>
      <c r="F59" s="25"/>
      <c r="G59" s="25"/>
      <c r="H59" s="27"/>
      <c r="I59" s="28"/>
    </row>
    <row r="60" spans="1:9" ht="13.5" customHeight="1" x14ac:dyDescent="0.2">
      <c r="A60" s="33"/>
      <c r="B60" s="14" t="s">
        <v>34</v>
      </c>
      <c r="C60" s="25">
        <f t="shared" si="18"/>
        <v>190</v>
      </c>
      <c r="D60" s="25">
        <f t="shared" si="19"/>
        <v>190</v>
      </c>
      <c r="E60" s="25">
        <f>SUM(G60,I60)</f>
        <v>0</v>
      </c>
      <c r="F60" s="27">
        <v>190</v>
      </c>
      <c r="G60" s="27" t="s">
        <v>5</v>
      </c>
      <c r="H60" s="28" t="s">
        <v>5</v>
      </c>
      <c r="I60" s="28" t="s">
        <v>5</v>
      </c>
    </row>
    <row r="61" spans="1:9" ht="24" customHeight="1" x14ac:dyDescent="0.2">
      <c r="A61" s="40" t="s">
        <v>19</v>
      </c>
      <c r="B61" s="41"/>
      <c r="C61" s="25">
        <f t="shared" ref="C61:I61" si="21">SUM(C62,C76,C86)</f>
        <v>6598</v>
      </c>
      <c r="D61" s="25">
        <f t="shared" si="21"/>
        <v>5535</v>
      </c>
      <c r="E61" s="25">
        <f t="shared" si="21"/>
        <v>1063</v>
      </c>
      <c r="F61" s="25">
        <f t="shared" si="21"/>
        <v>5147</v>
      </c>
      <c r="G61" s="25">
        <f t="shared" si="21"/>
        <v>932</v>
      </c>
      <c r="H61" s="25">
        <f t="shared" si="21"/>
        <v>388</v>
      </c>
      <c r="I61" s="26">
        <f t="shared" si="21"/>
        <v>131</v>
      </c>
    </row>
    <row r="62" spans="1:9" ht="24" customHeight="1" x14ac:dyDescent="0.2">
      <c r="A62" s="1" t="s">
        <v>28</v>
      </c>
      <c r="B62" s="1"/>
      <c r="C62" s="29">
        <f t="shared" ref="C62:I62" si="22">SUM(C63:C75)</f>
        <v>1235</v>
      </c>
      <c r="D62" s="29">
        <f t="shared" si="22"/>
        <v>1099</v>
      </c>
      <c r="E62" s="29">
        <f t="shared" si="22"/>
        <v>136</v>
      </c>
      <c r="F62" s="29">
        <f t="shared" si="22"/>
        <v>1067</v>
      </c>
      <c r="G62" s="29">
        <f t="shared" si="22"/>
        <v>101</v>
      </c>
      <c r="H62" s="29">
        <f t="shared" si="22"/>
        <v>32</v>
      </c>
      <c r="I62" s="32">
        <f t="shared" si="22"/>
        <v>35</v>
      </c>
    </row>
    <row r="63" spans="1:9" ht="16.5" customHeight="1" x14ac:dyDescent="0.2">
      <c r="A63" s="33"/>
      <c r="B63" s="14" t="s">
        <v>6</v>
      </c>
      <c r="C63" s="25">
        <f t="shared" ref="C63:C75" si="23">SUM(D63:E63)</f>
        <v>32</v>
      </c>
      <c r="D63" s="25">
        <f>SUM(F63,H63)</f>
        <v>29</v>
      </c>
      <c r="E63" s="25">
        <f>SUM(G63,I63)</f>
        <v>3</v>
      </c>
      <c r="F63" s="27">
        <v>29</v>
      </c>
      <c r="G63" s="27">
        <v>3</v>
      </c>
      <c r="H63" s="28" t="s">
        <v>5</v>
      </c>
      <c r="I63" s="28" t="s">
        <v>5</v>
      </c>
    </row>
    <row r="64" spans="1:9" ht="16.5" customHeight="1" x14ac:dyDescent="0.2">
      <c r="A64" s="33"/>
      <c r="B64" s="14" t="s">
        <v>7</v>
      </c>
      <c r="C64" s="25">
        <f t="shared" si="23"/>
        <v>49</v>
      </c>
      <c r="D64" s="25">
        <f t="shared" ref="D64:D75" si="24">SUM(F64,H64)</f>
        <v>46</v>
      </c>
      <c r="E64" s="25">
        <f t="shared" ref="E64:E75" si="25">SUM(G64,I64)</f>
        <v>3</v>
      </c>
      <c r="F64" s="27">
        <v>46</v>
      </c>
      <c r="G64" s="27">
        <v>3</v>
      </c>
      <c r="H64" s="28" t="s">
        <v>5</v>
      </c>
      <c r="I64" s="28" t="s">
        <v>5</v>
      </c>
    </row>
    <row r="65" spans="1:10" ht="16.5" customHeight="1" x14ac:dyDescent="0.2">
      <c r="A65" s="33"/>
      <c r="B65" s="14" t="s">
        <v>42</v>
      </c>
      <c r="C65" s="25">
        <f t="shared" si="23"/>
        <v>4</v>
      </c>
      <c r="D65" s="25">
        <f>SUM(F65,H65)</f>
        <v>4</v>
      </c>
      <c r="E65" s="25">
        <f>SUM(G65,I65)</f>
        <v>0</v>
      </c>
      <c r="F65" s="27">
        <v>4</v>
      </c>
      <c r="G65" s="28" t="s">
        <v>5</v>
      </c>
      <c r="H65" s="28" t="s">
        <v>5</v>
      </c>
      <c r="I65" s="28" t="s">
        <v>5</v>
      </c>
    </row>
    <row r="66" spans="1:10" ht="16.5" customHeight="1" x14ac:dyDescent="0.2">
      <c r="A66" s="33"/>
      <c r="B66" s="1" t="s">
        <v>8</v>
      </c>
      <c r="C66" s="25">
        <f t="shared" si="23"/>
        <v>89</v>
      </c>
      <c r="D66" s="25">
        <f t="shared" si="24"/>
        <v>43</v>
      </c>
      <c r="E66" s="25">
        <f t="shared" si="25"/>
        <v>46</v>
      </c>
      <c r="F66" s="30">
        <v>15</v>
      </c>
      <c r="G66" s="28">
        <v>11</v>
      </c>
      <c r="H66" s="30">
        <v>28</v>
      </c>
      <c r="I66" s="31">
        <v>35</v>
      </c>
    </row>
    <row r="67" spans="1:10" ht="16.5" customHeight="1" x14ac:dyDescent="0.2">
      <c r="A67" s="33"/>
      <c r="B67" s="1" t="s">
        <v>9</v>
      </c>
      <c r="C67" s="25">
        <f t="shared" si="23"/>
        <v>317</v>
      </c>
      <c r="D67" s="25">
        <f t="shared" si="24"/>
        <v>305</v>
      </c>
      <c r="E67" s="25">
        <f t="shared" si="25"/>
        <v>12</v>
      </c>
      <c r="F67" s="27">
        <v>305</v>
      </c>
      <c r="G67" s="27">
        <v>12</v>
      </c>
      <c r="H67" s="28" t="s">
        <v>5</v>
      </c>
      <c r="I67" s="28" t="s">
        <v>5</v>
      </c>
    </row>
    <row r="68" spans="1:10" ht="16.5" customHeight="1" x14ac:dyDescent="0.2">
      <c r="A68" s="33"/>
      <c r="B68" s="14" t="s">
        <v>31</v>
      </c>
      <c r="C68" s="25"/>
      <c r="D68" s="25"/>
      <c r="E68" s="25"/>
      <c r="F68" s="27"/>
      <c r="G68" s="28"/>
      <c r="H68" s="28"/>
      <c r="I68" s="28"/>
    </row>
    <row r="69" spans="1:10" ht="13.5" customHeight="1" x14ac:dyDescent="0.2">
      <c r="A69" s="33"/>
      <c r="B69" s="14" t="s">
        <v>30</v>
      </c>
      <c r="C69" s="25">
        <f t="shared" si="23"/>
        <v>46</v>
      </c>
      <c r="D69" s="25">
        <f t="shared" si="24"/>
        <v>40</v>
      </c>
      <c r="E69" s="25">
        <f t="shared" si="25"/>
        <v>6</v>
      </c>
      <c r="F69" s="27">
        <v>40</v>
      </c>
      <c r="G69" s="28">
        <v>6</v>
      </c>
      <c r="H69" s="28" t="s">
        <v>5</v>
      </c>
      <c r="I69" s="28" t="s">
        <v>5</v>
      </c>
      <c r="J69" s="7"/>
    </row>
    <row r="70" spans="1:10" ht="17.45" customHeight="1" x14ac:dyDescent="0.2">
      <c r="A70" s="33"/>
      <c r="B70" s="14" t="s">
        <v>32</v>
      </c>
      <c r="C70" s="25"/>
      <c r="D70" s="25"/>
      <c r="E70" s="25"/>
      <c r="F70" s="27"/>
      <c r="G70" s="28"/>
      <c r="H70" s="28"/>
      <c r="I70" s="28"/>
      <c r="J70" s="7"/>
    </row>
    <row r="71" spans="1:10" ht="13.5" customHeight="1" x14ac:dyDescent="0.2">
      <c r="A71" s="33"/>
      <c r="B71" s="14" t="s">
        <v>25</v>
      </c>
      <c r="C71" s="25">
        <f t="shared" si="23"/>
        <v>37</v>
      </c>
      <c r="D71" s="25">
        <f t="shared" si="24"/>
        <v>36</v>
      </c>
      <c r="E71" s="25">
        <f t="shared" si="25"/>
        <v>1</v>
      </c>
      <c r="F71" s="27">
        <v>36</v>
      </c>
      <c r="G71" s="27">
        <v>1</v>
      </c>
      <c r="H71" s="28" t="s">
        <v>5</v>
      </c>
      <c r="I71" s="28" t="s">
        <v>5</v>
      </c>
      <c r="J71" s="7"/>
    </row>
    <row r="72" spans="1:10" ht="17.45" customHeight="1" x14ac:dyDescent="0.2">
      <c r="A72" s="33"/>
      <c r="B72" s="14" t="s">
        <v>10</v>
      </c>
      <c r="C72" s="25">
        <f t="shared" si="23"/>
        <v>70</v>
      </c>
      <c r="D72" s="25">
        <f t="shared" si="24"/>
        <v>58</v>
      </c>
      <c r="E72" s="25">
        <f t="shared" si="25"/>
        <v>12</v>
      </c>
      <c r="F72" s="27">
        <v>57</v>
      </c>
      <c r="G72" s="27">
        <v>12</v>
      </c>
      <c r="H72" s="28">
        <v>1</v>
      </c>
      <c r="I72" s="28" t="s">
        <v>5</v>
      </c>
      <c r="J72" s="7"/>
    </row>
    <row r="73" spans="1:10" ht="17.45" customHeight="1" x14ac:dyDescent="0.2">
      <c r="A73" s="33"/>
      <c r="B73" s="14" t="s">
        <v>38</v>
      </c>
      <c r="C73" s="25">
        <f t="shared" si="23"/>
        <v>278</v>
      </c>
      <c r="D73" s="25">
        <f t="shared" si="24"/>
        <v>254</v>
      </c>
      <c r="E73" s="25">
        <f t="shared" si="25"/>
        <v>24</v>
      </c>
      <c r="F73" s="27">
        <v>254</v>
      </c>
      <c r="G73" s="27">
        <v>24</v>
      </c>
      <c r="H73" s="28" t="s">
        <v>5</v>
      </c>
      <c r="I73" s="28" t="s">
        <v>5</v>
      </c>
      <c r="J73" s="7"/>
    </row>
    <row r="74" spans="1:10" ht="17.45" customHeight="1" x14ac:dyDescent="0.2">
      <c r="A74" s="33"/>
      <c r="B74" s="14" t="s">
        <v>39</v>
      </c>
      <c r="C74" s="25">
        <f t="shared" si="23"/>
        <v>133</v>
      </c>
      <c r="D74" s="25">
        <f t="shared" si="24"/>
        <v>110</v>
      </c>
      <c r="E74" s="25">
        <f t="shared" si="25"/>
        <v>23</v>
      </c>
      <c r="F74" s="27">
        <v>110</v>
      </c>
      <c r="G74" s="27">
        <v>23</v>
      </c>
      <c r="H74" s="28" t="s">
        <v>5</v>
      </c>
      <c r="I74" s="28" t="s">
        <v>5</v>
      </c>
      <c r="J74" s="7"/>
    </row>
    <row r="75" spans="1:10" ht="17.45" customHeight="1" x14ac:dyDescent="0.2">
      <c r="A75" s="33"/>
      <c r="B75" s="16" t="s">
        <v>11</v>
      </c>
      <c r="C75" s="25">
        <f t="shared" si="23"/>
        <v>180</v>
      </c>
      <c r="D75" s="25">
        <f t="shared" si="24"/>
        <v>174</v>
      </c>
      <c r="E75" s="25">
        <f t="shared" si="25"/>
        <v>6</v>
      </c>
      <c r="F75" s="27">
        <v>171</v>
      </c>
      <c r="G75" s="27">
        <v>6</v>
      </c>
      <c r="H75" s="28">
        <v>3</v>
      </c>
      <c r="I75" s="28" t="s">
        <v>5</v>
      </c>
      <c r="J75" s="7"/>
    </row>
    <row r="76" spans="1:10" ht="24" customHeight="1" x14ac:dyDescent="0.2">
      <c r="A76" s="20" t="s">
        <v>29</v>
      </c>
      <c r="B76" s="1"/>
      <c r="C76" s="25">
        <f t="shared" ref="C76:I76" si="26">SUM(C77:C84)</f>
        <v>3590</v>
      </c>
      <c r="D76" s="25">
        <f t="shared" si="26"/>
        <v>2708</v>
      </c>
      <c r="E76" s="25">
        <f t="shared" si="26"/>
        <v>882</v>
      </c>
      <c r="F76" s="25">
        <f t="shared" si="26"/>
        <v>2352</v>
      </c>
      <c r="G76" s="25">
        <f t="shared" si="26"/>
        <v>786</v>
      </c>
      <c r="H76" s="25">
        <f t="shared" si="26"/>
        <v>356</v>
      </c>
      <c r="I76" s="26">
        <f t="shared" si="26"/>
        <v>96</v>
      </c>
      <c r="J76" s="7"/>
    </row>
    <row r="77" spans="1:10" ht="16.5" customHeight="1" x14ac:dyDescent="0.2">
      <c r="A77" s="33"/>
      <c r="B77" s="1" t="s">
        <v>12</v>
      </c>
      <c r="C77" s="25">
        <f>SUM(D77:E77)</f>
        <v>248</v>
      </c>
      <c r="D77" s="25">
        <f>SUM(F77,H77)</f>
        <v>183</v>
      </c>
      <c r="E77" s="25">
        <f>SUM(G77,I77)</f>
        <v>65</v>
      </c>
      <c r="F77" s="27">
        <v>183</v>
      </c>
      <c r="G77" s="27">
        <v>65</v>
      </c>
      <c r="H77" s="28" t="s">
        <v>5</v>
      </c>
      <c r="I77" s="28" t="s">
        <v>5</v>
      </c>
      <c r="J77" s="7"/>
    </row>
    <row r="78" spans="1:10" ht="16.5" customHeight="1" x14ac:dyDescent="0.2">
      <c r="A78" s="33"/>
      <c r="B78" s="1" t="s">
        <v>13</v>
      </c>
      <c r="C78" s="25">
        <f t="shared" ref="C78:C83" si="27">SUM(D78:E78)</f>
        <v>19</v>
      </c>
      <c r="D78" s="25">
        <f t="shared" ref="D78:D86" si="28">SUM(F78,H78)</f>
        <v>19</v>
      </c>
      <c r="E78" s="25">
        <f t="shared" ref="E78:E86" si="29">SUM(G78,I78)</f>
        <v>0</v>
      </c>
      <c r="F78" s="27">
        <v>19</v>
      </c>
      <c r="G78" s="28" t="s">
        <v>5</v>
      </c>
      <c r="H78" s="28" t="s">
        <v>5</v>
      </c>
      <c r="I78" s="28" t="s">
        <v>5</v>
      </c>
      <c r="J78" s="7"/>
    </row>
    <row r="79" spans="1:10" ht="16.5" customHeight="1" x14ac:dyDescent="0.2">
      <c r="A79" s="33"/>
      <c r="B79" s="1" t="s">
        <v>14</v>
      </c>
      <c r="C79" s="25">
        <f t="shared" si="27"/>
        <v>179</v>
      </c>
      <c r="D79" s="25">
        <f t="shared" si="28"/>
        <v>146</v>
      </c>
      <c r="E79" s="25">
        <f t="shared" si="29"/>
        <v>33</v>
      </c>
      <c r="F79" s="27">
        <v>146</v>
      </c>
      <c r="G79" s="28">
        <v>33</v>
      </c>
      <c r="H79" s="28" t="s">
        <v>5</v>
      </c>
      <c r="I79" s="28" t="s">
        <v>5</v>
      </c>
      <c r="J79" s="7"/>
    </row>
    <row r="80" spans="1:10" ht="16.5" customHeight="1" x14ac:dyDescent="0.2">
      <c r="A80" s="33"/>
      <c r="B80" s="19" t="s">
        <v>15</v>
      </c>
      <c r="C80" s="25">
        <f t="shared" si="27"/>
        <v>514</v>
      </c>
      <c r="D80" s="25">
        <f t="shared" si="28"/>
        <v>383</v>
      </c>
      <c r="E80" s="25">
        <f t="shared" si="29"/>
        <v>131</v>
      </c>
      <c r="F80" s="27">
        <v>28</v>
      </c>
      <c r="G80" s="28">
        <v>35</v>
      </c>
      <c r="H80" s="27">
        <v>355</v>
      </c>
      <c r="I80" s="28">
        <v>96</v>
      </c>
      <c r="J80" s="7"/>
    </row>
    <row r="81" spans="1:10" ht="16.5" customHeight="1" x14ac:dyDescent="0.2">
      <c r="A81" s="33"/>
      <c r="B81" s="15" t="s">
        <v>16</v>
      </c>
      <c r="C81" s="25">
        <f t="shared" si="27"/>
        <v>231</v>
      </c>
      <c r="D81" s="25">
        <f t="shared" si="28"/>
        <v>127</v>
      </c>
      <c r="E81" s="25">
        <f t="shared" si="29"/>
        <v>104</v>
      </c>
      <c r="F81" s="27">
        <v>127</v>
      </c>
      <c r="G81" s="27">
        <v>104</v>
      </c>
      <c r="H81" s="28" t="s">
        <v>5</v>
      </c>
      <c r="I81" s="28" t="s">
        <v>5</v>
      </c>
      <c r="J81" s="7"/>
    </row>
    <row r="82" spans="1:10" ht="16.5" customHeight="1" x14ac:dyDescent="0.2">
      <c r="A82" s="33"/>
      <c r="B82" s="15" t="s">
        <v>17</v>
      </c>
      <c r="C82" s="25">
        <f t="shared" si="27"/>
        <v>9</v>
      </c>
      <c r="D82" s="25">
        <f t="shared" si="28"/>
        <v>9</v>
      </c>
      <c r="E82" s="25">
        <f t="shared" si="29"/>
        <v>0</v>
      </c>
      <c r="F82" s="27">
        <v>9</v>
      </c>
      <c r="G82" s="28" t="s">
        <v>5</v>
      </c>
      <c r="H82" s="28" t="s">
        <v>5</v>
      </c>
      <c r="I82" s="28" t="s">
        <v>5</v>
      </c>
      <c r="J82" s="7"/>
    </row>
    <row r="83" spans="1:10" ht="16.5" customHeight="1" x14ac:dyDescent="0.2">
      <c r="A83" s="33"/>
      <c r="B83" s="15" t="s">
        <v>18</v>
      </c>
      <c r="C83" s="25">
        <f t="shared" si="27"/>
        <v>2389</v>
      </c>
      <c r="D83" s="25">
        <f t="shared" si="28"/>
        <v>1840</v>
      </c>
      <c r="E83" s="25">
        <f t="shared" si="29"/>
        <v>549</v>
      </c>
      <c r="F83" s="27">
        <v>1840</v>
      </c>
      <c r="G83" s="27">
        <v>549</v>
      </c>
      <c r="H83" s="28" t="s">
        <v>5</v>
      </c>
      <c r="I83" s="28" t="s">
        <v>5</v>
      </c>
      <c r="J83" s="7"/>
    </row>
    <row r="84" spans="1:10" ht="16.5" customHeight="1" x14ac:dyDescent="0.2">
      <c r="A84" s="33"/>
      <c r="B84" s="15" t="s">
        <v>11</v>
      </c>
      <c r="C84" s="25">
        <f>SUM(D84:E84)</f>
        <v>1</v>
      </c>
      <c r="D84" s="25">
        <f>SUM(F84,H84)</f>
        <v>1</v>
      </c>
      <c r="E84" s="25">
        <f>SUM(G84,I84)</f>
        <v>0</v>
      </c>
      <c r="F84" s="27" t="s">
        <v>5</v>
      </c>
      <c r="G84" s="27" t="s">
        <v>5</v>
      </c>
      <c r="H84" s="28">
        <v>1</v>
      </c>
      <c r="I84" s="28" t="s">
        <v>5</v>
      </c>
      <c r="J84" s="7"/>
    </row>
    <row r="85" spans="1:10" ht="24" customHeight="1" x14ac:dyDescent="0.2">
      <c r="A85" s="20" t="s">
        <v>33</v>
      </c>
      <c r="B85" s="1"/>
      <c r="C85" s="25"/>
      <c r="D85" s="25"/>
      <c r="E85" s="25"/>
      <c r="F85" s="25"/>
      <c r="G85" s="25"/>
      <c r="H85" s="26"/>
      <c r="I85" s="26"/>
      <c r="J85" s="7"/>
    </row>
    <row r="86" spans="1:10" ht="13.5" customHeight="1" x14ac:dyDescent="0.2">
      <c r="A86" s="33"/>
      <c r="B86" s="14" t="s">
        <v>34</v>
      </c>
      <c r="C86" s="25">
        <f>SUM(D86:E86)</f>
        <v>1773</v>
      </c>
      <c r="D86" s="25">
        <f t="shared" si="28"/>
        <v>1728</v>
      </c>
      <c r="E86" s="25">
        <f t="shared" si="29"/>
        <v>45</v>
      </c>
      <c r="F86" s="27">
        <v>1728</v>
      </c>
      <c r="G86" s="27">
        <v>45</v>
      </c>
      <c r="H86" s="28" t="s">
        <v>5</v>
      </c>
      <c r="I86" s="28" t="s">
        <v>5</v>
      </c>
      <c r="J86" s="7"/>
    </row>
    <row r="87" spans="1:10" ht="12.2" customHeight="1" x14ac:dyDescent="0.2">
      <c r="A87" s="17"/>
      <c r="B87" s="8"/>
      <c r="C87" s="9"/>
      <c r="D87" s="9"/>
      <c r="E87" s="9"/>
      <c r="F87" s="9"/>
      <c r="G87" s="9"/>
      <c r="H87" s="9"/>
      <c r="I87" s="10"/>
    </row>
    <row r="88" spans="1:10" ht="12.2" customHeight="1" x14ac:dyDescent="0.2"/>
    <row r="89" spans="1:10" ht="15.95" customHeight="1" x14ac:dyDescent="0.2">
      <c r="A89" s="46" t="s">
        <v>37</v>
      </c>
      <c r="B89" s="46"/>
      <c r="C89" s="46"/>
      <c r="D89" s="46"/>
      <c r="E89" s="46"/>
      <c r="F89" s="46"/>
      <c r="G89" s="46"/>
      <c r="H89" s="46"/>
      <c r="I89" s="46"/>
    </row>
    <row r="90" spans="1:10" ht="15.95" customHeight="1" x14ac:dyDescent="0.2">
      <c r="A90" s="21" t="s">
        <v>22</v>
      </c>
      <c r="C90" s="11"/>
      <c r="D90" s="11"/>
      <c r="E90" s="12"/>
      <c r="F90" s="12"/>
      <c r="G90" s="12"/>
      <c r="H90" s="11"/>
      <c r="I90" s="12"/>
    </row>
    <row r="91" spans="1:10" ht="15.95" customHeight="1" x14ac:dyDescent="0.2">
      <c r="A91" s="22" t="s">
        <v>23</v>
      </c>
      <c r="B91" s="13"/>
      <c r="C91" s="11"/>
      <c r="D91" s="11"/>
      <c r="E91" s="12"/>
      <c r="F91" s="12"/>
      <c r="G91" s="12"/>
      <c r="H91" s="11"/>
      <c r="I91" s="12"/>
    </row>
    <row r="92" spans="1:10" ht="17.100000000000001" customHeight="1" x14ac:dyDescent="0.2"/>
  </sheetData>
  <mergeCells count="16">
    <mergeCell ref="A1:I1"/>
    <mergeCell ref="A2:I2"/>
    <mergeCell ref="F7:G7"/>
    <mergeCell ref="D6:E6"/>
    <mergeCell ref="D7:D8"/>
    <mergeCell ref="C6:C8"/>
    <mergeCell ref="A5:B8"/>
    <mergeCell ref="A3:I3"/>
    <mergeCell ref="C5:I5"/>
    <mergeCell ref="H7:I7"/>
    <mergeCell ref="A36:B36"/>
    <mergeCell ref="A10:B10"/>
    <mergeCell ref="E7:E8"/>
    <mergeCell ref="F6:I6"/>
    <mergeCell ref="A89:I89"/>
    <mergeCell ref="A61:B61"/>
  </mergeCells>
  <phoneticPr fontId="0" type="noConversion"/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C51:E51 C25 C76:E76 D25:I25" formula="1"/>
    <ignoredError sqref="C47:C49 C56:C60 C72:C75 C66:C67 C85:C86 C52:C55 C64 C77:C8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14</vt:lpstr>
      <vt:lpstr>'Cuadro 14'!Imprimir_área_IM</vt:lpstr>
      <vt:lpstr>'Cuadro 14'!Títulos_a_imprimir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2026-07-22T15:01:49Z</cp:lastPrinted>
  <dcterms:created xsi:type="dcterms:W3CDTF">1998-10-10T14:49:36Z</dcterms:created>
  <dcterms:modified xsi:type="dcterms:W3CDTF">2026-07-22T15:01:56Z</dcterms:modified>
</cp:coreProperties>
</file>