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ÍN 2018-20\Boletín Balanza de Pagos - Virna\Revisados\"/>
    </mc:Choice>
  </mc:AlternateContent>
  <bookViews>
    <workbookView xWindow="0" yWindow="0" windowWidth="27375" windowHeight="10845"/>
  </bookViews>
  <sheets>
    <sheet name="341-15" sheetId="8" r:id="rId1"/>
  </sheets>
  <definedNames>
    <definedName name="_xlnm.Print_Area" localSheetId="0">'341-15'!$A$1:$D$61</definedName>
    <definedName name="_xlnm.Print_Titles" localSheetId="0">'341-15'!$1:$6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8" l="1"/>
  <c r="C45" i="8"/>
  <c r="B45" i="8"/>
  <c r="B33" i="8" s="1"/>
  <c r="B24" i="8" s="1"/>
  <c r="B9" i="8" s="1"/>
  <c r="D44" i="8"/>
  <c r="D32" i="8" s="1"/>
  <c r="D23" i="8" s="1"/>
  <c r="D8" i="8" s="1"/>
  <c r="C44" i="8"/>
  <c r="B44" i="8"/>
  <c r="D33" i="8"/>
  <c r="D24" i="8" s="1"/>
  <c r="C33" i="8"/>
  <c r="C24" i="8" s="1"/>
  <c r="C32" i="8"/>
  <c r="C23" i="8" s="1"/>
  <c r="B32" i="8"/>
  <c r="B23" i="8" s="1"/>
  <c r="D12" i="8"/>
  <c r="D9" i="8" s="1"/>
  <c r="C12" i="8"/>
  <c r="C9" i="8" s="1"/>
  <c r="B12" i="8"/>
  <c r="D11" i="8"/>
  <c r="C11" i="8"/>
  <c r="C8" i="8" s="1"/>
  <c r="B11" i="8"/>
  <c r="B8" i="8" s="1"/>
</calcChain>
</file>

<file path=xl/sharedStrings.xml><?xml version="1.0" encoding="utf-8"?>
<sst xmlns="http://schemas.openxmlformats.org/spreadsheetml/2006/main" count="60" uniqueCount="31">
  <si>
    <t>Clase de viaje</t>
  </si>
  <si>
    <t>Pasajeros residentes en el exterior</t>
  </si>
  <si>
    <t>Viajes de negocios</t>
  </si>
  <si>
    <t>Negocios</t>
  </si>
  <si>
    <t>Misión oficial</t>
  </si>
  <si>
    <t>Tripulantes de naves y aeronaves</t>
  </si>
  <si>
    <t>Viajes personales</t>
  </si>
  <si>
    <t>Asuntos médicos</t>
  </si>
  <si>
    <t>Estudios</t>
  </si>
  <si>
    <t>Otros</t>
  </si>
  <si>
    <t>Recreo</t>
  </si>
  <si>
    <t>Asuntos de familia</t>
  </si>
  <si>
    <t>Tránsito</t>
  </si>
  <si>
    <t>Excursionistas</t>
  </si>
  <si>
    <t>Tránsito directo (1)</t>
  </si>
  <si>
    <t>TOTAL</t>
  </si>
  <si>
    <t>Cuadro 15.  GASTOS EFECTUADOS EN LA REPÚBLICA, POR PASAJEROS RESIDENTES</t>
  </si>
  <si>
    <t>(P) Cifras preliminares.</t>
  </si>
  <si>
    <t>2018 (P)</t>
  </si>
  <si>
    <t>Número de personas</t>
  </si>
  <si>
    <t>Gastos (en miles de balboas)</t>
  </si>
  <si>
    <t>2019 (P)</t>
  </si>
  <si>
    <t xml:space="preserve">            por cuenta propia (visitas a sitios turísticos, centros comerciales y supermercados).</t>
  </si>
  <si>
    <t xml:space="preserve">            Este cuadro no incluye el transporte internacional de pasajeros.</t>
  </si>
  <si>
    <t>Fuente: Estadísticas de Migración,  Encuesta de Turismo Receptor y Emisor, y  estadísticas de tránsito directo proporcionadas por la Autori-</t>
  </si>
  <si>
    <t xml:space="preserve">             dad de Aeronaútica Civil.</t>
  </si>
  <si>
    <t>2020 (P)</t>
  </si>
  <si>
    <t>EN EL EXTERIOR, SEGÚN CLASE DE VIAJE: AÑOS 2018-20</t>
  </si>
  <si>
    <t>NOTA: Para mejorar la cobertura,  se incluyeron datos de pasajeros en cruceros que no tomaron giras,  sin embargo,  bajaron a realizar giras</t>
  </si>
  <si>
    <t xml:space="preserve">            La diferencia que se observa entre el total y los parciales se debe al redondeo.</t>
  </si>
  <si>
    <t>(1)  Se refiere a los pasajeros cuya estadía en el país es momentánea, porque continúan su viaje con destino a otros lugares.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</si>
</sst>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0" applyNumberFormat="1" applyFont="1"/>
    <xf numFmtId="0" fontId="1" fillId="0" borderId="0" xfId="0" applyNumberFormat="1" applyFont="1" applyBorder="1"/>
    <xf numFmtId="0" fontId="2" fillId="2" borderId="5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1" fillId="3" borderId="6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2" fillId="3" borderId="9" xfId="0" applyFont="1" applyFill="1" applyBorder="1" applyAlignment="1">
      <alignment horizontal="center"/>
    </xf>
    <xf numFmtId="0" fontId="2" fillId="0" borderId="10" xfId="0" applyFont="1" applyFill="1" applyBorder="1"/>
    <xf numFmtId="0" fontId="2" fillId="0" borderId="11" xfId="0" applyFont="1" applyFill="1" applyBorder="1"/>
    <xf numFmtId="3" fontId="1" fillId="0" borderId="10" xfId="0" applyNumberFormat="1" applyFont="1" applyFill="1" applyBorder="1"/>
    <xf numFmtId="3" fontId="1" fillId="0" borderId="11" xfId="0" applyNumberFormat="1" applyFont="1" applyFill="1" applyBorder="1"/>
    <xf numFmtId="0" fontId="1" fillId="3" borderId="9" xfId="0" applyFont="1" applyFill="1" applyBorder="1" applyAlignment="1">
      <alignment horizontal="left" indent="3"/>
    </xf>
    <xf numFmtId="0" fontId="1" fillId="3" borderId="9" xfId="0" applyFont="1" applyFill="1" applyBorder="1" applyAlignment="1">
      <alignment horizontal="left" indent="4"/>
    </xf>
    <xf numFmtId="3" fontId="1" fillId="0" borderId="10" xfId="1" applyNumberFormat="1" applyFont="1" applyFill="1" applyBorder="1"/>
    <xf numFmtId="3" fontId="1" fillId="0" borderId="11" xfId="1" applyNumberFormat="1" applyFont="1" applyFill="1" applyBorder="1"/>
    <xf numFmtId="0" fontId="1" fillId="3" borderId="9" xfId="0" applyFont="1" applyFill="1" applyBorder="1" applyAlignment="1">
      <alignment horizontal="left" indent="5"/>
    </xf>
    <xf numFmtId="0" fontId="1" fillId="0" borderId="10" xfId="0" applyFont="1" applyFill="1" applyBorder="1"/>
    <xf numFmtId="0" fontId="1" fillId="0" borderId="11" xfId="0" applyFont="1" applyFill="1" applyBorder="1"/>
    <xf numFmtId="0" fontId="1" fillId="3" borderId="0" xfId="0" applyFont="1" applyFill="1" applyBorder="1"/>
    <xf numFmtId="0" fontId="1" fillId="0" borderId="0" xfId="0" applyFont="1" applyFill="1" applyBorder="1"/>
    <xf numFmtId="0" fontId="1" fillId="0" borderId="1" xfId="0" applyFont="1" applyFill="1" applyBorder="1"/>
    <xf numFmtId="0" fontId="1" fillId="4" borderId="0" xfId="0" applyFont="1" applyFill="1" applyBorder="1"/>
    <xf numFmtId="0" fontId="1" fillId="0" borderId="0" xfId="0" applyFont="1" applyBorder="1" applyAlignment="1"/>
    <xf numFmtId="0" fontId="1" fillId="4" borderId="0" xfId="0" applyFont="1" applyFill="1" applyBorder="1" applyAlignment="1"/>
    <xf numFmtId="0" fontId="1" fillId="4" borderId="15" xfId="0" applyFont="1" applyFill="1" applyBorder="1"/>
    <xf numFmtId="0" fontId="1" fillId="4" borderId="16" xfId="0" applyFont="1" applyFill="1" applyBorder="1"/>
    <xf numFmtId="0" fontId="1" fillId="3" borderId="9" xfId="0" applyFont="1" applyFill="1" applyBorder="1" applyAlignment="1">
      <alignment horizontal="left" indent="2"/>
    </xf>
    <xf numFmtId="0" fontId="1" fillId="3" borderId="12" xfId="0" applyNumberFormat="1" applyFont="1" applyFill="1" applyBorder="1"/>
    <xf numFmtId="0" fontId="1" fillId="3" borderId="13" xfId="0" applyFont="1" applyFill="1" applyBorder="1"/>
    <xf numFmtId="0" fontId="1" fillId="3" borderId="14" xfId="0" applyFont="1" applyFill="1" applyBorder="1"/>
    <xf numFmtId="0" fontId="1" fillId="3" borderId="0" xfId="0" applyNumberFormat="1" applyFont="1" applyFill="1" applyBorder="1"/>
    <xf numFmtId="0" fontId="1" fillId="4" borderId="0" xfId="0" applyNumberFormat="1" applyFont="1" applyFill="1" applyBorder="1" applyAlignment="1"/>
    <xf numFmtId="0" fontId="1" fillId="3" borderId="0" xfId="0" applyNumberFormat="1" applyFont="1" applyFill="1" applyBorder="1" applyAlignment="1"/>
    <xf numFmtId="0" fontId="1" fillId="3" borderId="9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 indent="1"/>
    </xf>
    <xf numFmtId="0" fontId="1" fillId="0" borderId="0" xfId="0" applyFont="1"/>
    <xf numFmtId="3" fontId="2" fillId="3" borderId="10" xfId="0" applyNumberFormat="1" applyFont="1" applyFill="1" applyBorder="1"/>
    <xf numFmtId="3" fontId="2" fillId="3" borderId="11" xfId="0" applyNumberFormat="1" applyFont="1" applyFill="1" applyBorder="1"/>
    <xf numFmtId="3" fontId="2" fillId="0" borderId="10" xfId="0" applyNumberFormat="1" applyFont="1" applyFill="1" applyBorder="1"/>
    <xf numFmtId="3" fontId="2" fillId="0" borderId="11" xfId="0" applyNumberFormat="1" applyFont="1" applyFill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_viajes1980-2004Mnl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showGridLines="0" tabSelected="1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D1"/>
    </sheetView>
  </sheetViews>
  <sheetFormatPr baseColWidth="10" defaultRowHeight="12.75" x14ac:dyDescent="0.2"/>
  <cols>
    <col min="1" max="1" width="69.28515625" style="37" customWidth="1"/>
    <col min="2" max="4" width="14.7109375" style="37" customWidth="1"/>
    <col min="5" max="16384" width="11.42578125" style="37"/>
  </cols>
  <sheetData>
    <row r="1" spans="1:4" x14ac:dyDescent="0.2">
      <c r="A1" s="42" t="s">
        <v>16</v>
      </c>
      <c r="B1" s="42"/>
      <c r="C1" s="42"/>
      <c r="D1" s="42"/>
    </row>
    <row r="2" spans="1:4" x14ac:dyDescent="0.2">
      <c r="A2" s="43" t="s">
        <v>27</v>
      </c>
      <c r="B2" s="43"/>
      <c r="C2" s="43"/>
      <c r="D2" s="43"/>
    </row>
    <row r="3" spans="1:4" ht="6.2" customHeight="1" x14ac:dyDescent="0.2">
      <c r="A3" s="1"/>
      <c r="B3" s="1"/>
      <c r="C3" s="1"/>
      <c r="D3" s="2"/>
    </row>
    <row r="4" spans="1:4" x14ac:dyDescent="0.2">
      <c r="A4" s="44" t="s">
        <v>0</v>
      </c>
      <c r="B4" s="46" t="s">
        <v>1</v>
      </c>
      <c r="C4" s="47"/>
      <c r="D4" s="47"/>
    </row>
    <row r="5" spans="1:4" x14ac:dyDescent="0.2">
      <c r="A5" s="45"/>
      <c r="B5" s="3" t="s">
        <v>18</v>
      </c>
      <c r="C5" s="3" t="s">
        <v>21</v>
      </c>
      <c r="D5" s="4" t="s">
        <v>26</v>
      </c>
    </row>
    <row r="6" spans="1:4" ht="6.2" customHeight="1" x14ac:dyDescent="0.2">
      <c r="A6" s="5"/>
      <c r="B6" s="6"/>
      <c r="C6" s="6"/>
      <c r="D6" s="7"/>
    </row>
    <row r="7" spans="1:4" x14ac:dyDescent="0.2">
      <c r="A7" s="8" t="s">
        <v>15</v>
      </c>
      <c r="B7" s="9"/>
      <c r="C7" s="9"/>
      <c r="D7" s="10"/>
    </row>
    <row r="8" spans="1:4" ht="14.1" customHeight="1" x14ac:dyDescent="0.2">
      <c r="A8" s="35" t="s">
        <v>19</v>
      </c>
      <c r="B8" s="38">
        <f>SUM(B11+B23)</f>
        <v>8527851</v>
      </c>
      <c r="C8" s="38">
        <f t="shared" ref="C8:D9" si="0">SUM(C11+C23)</f>
        <v>8410203</v>
      </c>
      <c r="D8" s="39">
        <f t="shared" si="0"/>
        <v>1948243</v>
      </c>
    </row>
    <row r="9" spans="1:4" ht="14.1" customHeight="1" x14ac:dyDescent="0.2">
      <c r="A9" s="35" t="s">
        <v>20</v>
      </c>
      <c r="B9" s="40">
        <f>SUM(B12+B24)</f>
        <v>4617224.2930000005</v>
      </c>
      <c r="C9" s="40">
        <f>SUM(C12+C24)</f>
        <v>4520288.4829999991</v>
      </c>
      <c r="D9" s="41">
        <f t="shared" si="0"/>
        <v>1128866.1189999999</v>
      </c>
    </row>
    <row r="10" spans="1:4" ht="14.1" customHeight="1" x14ac:dyDescent="0.2">
      <c r="A10" s="36" t="s">
        <v>2</v>
      </c>
      <c r="B10" s="11"/>
      <c r="C10" s="11"/>
      <c r="D10" s="12"/>
    </row>
    <row r="11" spans="1:4" ht="14.1" customHeight="1" x14ac:dyDescent="0.2">
      <c r="A11" s="28" t="s">
        <v>19</v>
      </c>
      <c r="B11" s="40">
        <f>SUM(B14+B17+B20)</f>
        <v>153493</v>
      </c>
      <c r="C11" s="40">
        <f t="shared" ref="C11:D12" si="1">SUM(C14+C17+C20)</f>
        <v>159722</v>
      </c>
      <c r="D11" s="41">
        <f t="shared" si="1"/>
        <v>35046</v>
      </c>
    </row>
    <row r="12" spans="1:4" ht="14.1" customHeight="1" x14ac:dyDescent="0.2">
      <c r="A12" s="28" t="s">
        <v>20</v>
      </c>
      <c r="B12" s="40">
        <f>SUM(B15+B18+B21)</f>
        <v>163877.01400000002</v>
      </c>
      <c r="C12" s="40">
        <f>SUM(C15+C18+C21)</f>
        <v>170333.58799999999</v>
      </c>
      <c r="D12" s="41">
        <f t="shared" si="1"/>
        <v>37650.737000000001</v>
      </c>
    </row>
    <row r="13" spans="1:4" x14ac:dyDescent="0.2">
      <c r="A13" s="28" t="s">
        <v>3</v>
      </c>
      <c r="B13" s="11"/>
      <c r="C13" s="11"/>
      <c r="D13" s="12"/>
    </row>
    <row r="14" spans="1:4" x14ac:dyDescent="0.2">
      <c r="A14" s="13" t="s">
        <v>19</v>
      </c>
      <c r="B14" s="11">
        <v>139686</v>
      </c>
      <c r="C14" s="11">
        <v>146977</v>
      </c>
      <c r="D14" s="12">
        <v>31991</v>
      </c>
    </row>
    <row r="15" spans="1:4" x14ac:dyDescent="0.2">
      <c r="A15" s="13" t="s">
        <v>20</v>
      </c>
      <c r="B15" s="15">
        <v>152988.70000000001</v>
      </c>
      <c r="C15" s="15">
        <v>159932.16699999999</v>
      </c>
      <c r="D15" s="16">
        <v>35172.991999999998</v>
      </c>
    </row>
    <row r="16" spans="1:4" x14ac:dyDescent="0.2">
      <c r="A16" s="28" t="s">
        <v>4</v>
      </c>
      <c r="B16" s="15"/>
      <c r="C16" s="15"/>
      <c r="D16" s="16"/>
    </row>
    <row r="17" spans="1:4" x14ac:dyDescent="0.2">
      <c r="A17" s="13" t="s">
        <v>19</v>
      </c>
      <c r="B17" s="15">
        <v>10720</v>
      </c>
      <c r="C17" s="15">
        <v>10283</v>
      </c>
      <c r="D17" s="16">
        <v>2482</v>
      </c>
    </row>
    <row r="18" spans="1:4" x14ac:dyDescent="0.2">
      <c r="A18" s="13" t="s">
        <v>20</v>
      </c>
      <c r="B18" s="15">
        <v>9428.1630000000005</v>
      </c>
      <c r="C18" s="15">
        <v>9236.8950000000004</v>
      </c>
      <c r="D18" s="16">
        <v>2206.7159999999999</v>
      </c>
    </row>
    <row r="19" spans="1:4" x14ac:dyDescent="0.2">
      <c r="A19" s="28" t="s">
        <v>5</v>
      </c>
      <c r="B19" s="15"/>
      <c r="C19" s="15"/>
      <c r="D19" s="16"/>
    </row>
    <row r="20" spans="1:4" x14ac:dyDescent="0.2">
      <c r="A20" s="13" t="s">
        <v>19</v>
      </c>
      <c r="B20" s="15">
        <v>3087</v>
      </c>
      <c r="C20" s="15">
        <v>2462</v>
      </c>
      <c r="D20" s="16">
        <v>573</v>
      </c>
    </row>
    <row r="21" spans="1:4" x14ac:dyDescent="0.2">
      <c r="A21" s="13" t="s">
        <v>20</v>
      </c>
      <c r="B21" s="15">
        <v>1460.1510000000001</v>
      </c>
      <c r="C21" s="15">
        <v>1164.5260000000001</v>
      </c>
      <c r="D21" s="16">
        <v>271.029</v>
      </c>
    </row>
    <row r="22" spans="1:4" ht="14.1" customHeight="1" x14ac:dyDescent="0.2">
      <c r="A22" s="36" t="s">
        <v>6</v>
      </c>
      <c r="B22" s="11"/>
      <c r="C22" s="11"/>
      <c r="D22" s="12"/>
    </row>
    <row r="23" spans="1:4" ht="14.1" customHeight="1" x14ac:dyDescent="0.2">
      <c r="A23" s="28" t="s">
        <v>19</v>
      </c>
      <c r="B23" s="40">
        <f>SUM(B26+B29+B32)</f>
        <v>8374358</v>
      </c>
      <c r="C23" s="40">
        <f t="shared" ref="C23:D24" si="2">SUM(C26+C29+C32)</f>
        <v>8250481</v>
      </c>
      <c r="D23" s="41">
        <f t="shared" si="2"/>
        <v>1913197</v>
      </c>
    </row>
    <row r="24" spans="1:4" ht="14.1" customHeight="1" x14ac:dyDescent="0.2">
      <c r="A24" s="28" t="s">
        <v>20</v>
      </c>
      <c r="B24" s="40">
        <f>SUM(B27+B30+B33)</f>
        <v>4453347.2790000001</v>
      </c>
      <c r="C24" s="40">
        <f t="shared" si="2"/>
        <v>4349954.8949999996</v>
      </c>
      <c r="D24" s="41">
        <f t="shared" si="2"/>
        <v>1091215.382</v>
      </c>
    </row>
    <row r="25" spans="1:4" x14ac:dyDescent="0.2">
      <c r="A25" s="28" t="s">
        <v>7</v>
      </c>
      <c r="B25" s="11"/>
      <c r="C25" s="11"/>
      <c r="D25" s="12"/>
    </row>
    <row r="26" spans="1:4" x14ac:dyDescent="0.2">
      <c r="A26" s="13" t="s">
        <v>19</v>
      </c>
      <c r="B26" s="11">
        <v>4356</v>
      </c>
      <c r="C26" s="11">
        <v>4199</v>
      </c>
      <c r="D26" s="12">
        <v>1046</v>
      </c>
    </row>
    <row r="27" spans="1:4" x14ac:dyDescent="0.2">
      <c r="A27" s="13" t="s">
        <v>20</v>
      </c>
      <c r="B27" s="11">
        <v>7431.27</v>
      </c>
      <c r="C27" s="11">
        <v>7315.5370000000003</v>
      </c>
      <c r="D27" s="12">
        <v>2233.895</v>
      </c>
    </row>
    <row r="28" spans="1:4" x14ac:dyDescent="0.2">
      <c r="A28" s="28" t="s">
        <v>8</v>
      </c>
      <c r="B28" s="11"/>
      <c r="C28" s="11"/>
      <c r="D28" s="12"/>
    </row>
    <row r="29" spans="1:4" x14ac:dyDescent="0.2">
      <c r="A29" s="13" t="s">
        <v>19</v>
      </c>
      <c r="B29" s="11">
        <v>5089</v>
      </c>
      <c r="C29" s="11">
        <v>4239</v>
      </c>
      <c r="D29" s="12">
        <v>994</v>
      </c>
    </row>
    <row r="30" spans="1:4" x14ac:dyDescent="0.2">
      <c r="A30" s="13" t="s">
        <v>20</v>
      </c>
      <c r="B30" s="15">
        <v>5288.68</v>
      </c>
      <c r="C30" s="15">
        <v>4520.6930000000002</v>
      </c>
      <c r="D30" s="16">
        <v>999.49800000000005</v>
      </c>
    </row>
    <row r="31" spans="1:4" x14ac:dyDescent="0.2">
      <c r="A31" s="28" t="s">
        <v>9</v>
      </c>
      <c r="B31" s="15"/>
      <c r="C31" s="15"/>
      <c r="D31" s="16"/>
    </row>
    <row r="32" spans="1:4" x14ac:dyDescent="0.2">
      <c r="A32" s="13" t="s">
        <v>19</v>
      </c>
      <c r="B32" s="15">
        <f>SUM(B35+B38+B41+B44)</f>
        <v>8364913</v>
      </c>
      <c r="C32" s="15">
        <f t="shared" ref="C32:D33" si="3">SUM(C35+C38+C41+C44)</f>
        <v>8242043</v>
      </c>
      <c r="D32" s="16">
        <f t="shared" si="3"/>
        <v>1911157</v>
      </c>
    </row>
    <row r="33" spans="1:4" x14ac:dyDescent="0.2">
      <c r="A33" s="13" t="s">
        <v>20</v>
      </c>
      <c r="B33" s="15">
        <f>SUM(B36+B39+B42+B45)</f>
        <v>4440627.3289999999</v>
      </c>
      <c r="C33" s="15">
        <f t="shared" si="3"/>
        <v>4338118.6649999991</v>
      </c>
      <c r="D33" s="16">
        <f t="shared" si="3"/>
        <v>1087981.9890000001</v>
      </c>
    </row>
    <row r="34" spans="1:4" x14ac:dyDescent="0.2">
      <c r="A34" s="13" t="s">
        <v>10</v>
      </c>
      <c r="B34" s="15"/>
      <c r="C34" s="15"/>
      <c r="D34" s="16"/>
    </row>
    <row r="35" spans="1:4" x14ac:dyDescent="0.2">
      <c r="A35" s="14" t="s">
        <v>19</v>
      </c>
      <c r="B35" s="15">
        <v>1397077</v>
      </c>
      <c r="C35" s="15">
        <v>1428296</v>
      </c>
      <c r="D35" s="16">
        <v>374867</v>
      </c>
    </row>
    <row r="36" spans="1:4" x14ac:dyDescent="0.2">
      <c r="A36" s="14" t="s">
        <v>20</v>
      </c>
      <c r="B36" s="15">
        <v>1244642.2760000001</v>
      </c>
      <c r="C36" s="15">
        <v>1286856.507</v>
      </c>
      <c r="D36" s="16">
        <v>339091.62599999999</v>
      </c>
    </row>
    <row r="37" spans="1:4" x14ac:dyDescent="0.2">
      <c r="A37" s="13" t="s">
        <v>11</v>
      </c>
      <c r="B37" s="18"/>
      <c r="C37" s="18"/>
      <c r="D37" s="19"/>
    </row>
    <row r="38" spans="1:4" x14ac:dyDescent="0.2">
      <c r="A38" s="14" t="s">
        <v>19</v>
      </c>
      <c r="B38" s="15">
        <v>7476</v>
      </c>
      <c r="C38" s="15">
        <v>10251</v>
      </c>
      <c r="D38" s="16">
        <v>3424</v>
      </c>
    </row>
    <row r="39" spans="1:4" x14ac:dyDescent="0.2">
      <c r="A39" s="14" t="s">
        <v>20</v>
      </c>
      <c r="B39" s="15">
        <v>6516.5659999999998</v>
      </c>
      <c r="C39" s="15">
        <v>8964.1419999999998</v>
      </c>
      <c r="D39" s="16">
        <v>3091.5039999999999</v>
      </c>
    </row>
    <row r="40" spans="1:4" x14ac:dyDescent="0.2">
      <c r="A40" s="13" t="s">
        <v>9</v>
      </c>
      <c r="B40" s="15"/>
      <c r="C40" s="15"/>
      <c r="D40" s="16"/>
    </row>
    <row r="41" spans="1:4" x14ac:dyDescent="0.2">
      <c r="A41" s="14" t="s">
        <v>19</v>
      </c>
      <c r="B41" s="15">
        <v>248249</v>
      </c>
      <c r="C41" s="15">
        <v>159857</v>
      </c>
      <c r="D41" s="16">
        <v>17078</v>
      </c>
    </row>
    <row r="42" spans="1:4" x14ac:dyDescent="0.2">
      <c r="A42" s="14" t="s">
        <v>20</v>
      </c>
      <c r="B42" s="15">
        <v>238795.61199999999</v>
      </c>
      <c r="C42" s="15">
        <v>113337.098</v>
      </c>
      <c r="D42" s="16">
        <v>15660.249</v>
      </c>
    </row>
    <row r="43" spans="1:4" x14ac:dyDescent="0.2">
      <c r="A43" s="13" t="s">
        <v>12</v>
      </c>
      <c r="B43" s="15"/>
      <c r="C43" s="15"/>
      <c r="D43" s="16"/>
    </row>
    <row r="44" spans="1:4" x14ac:dyDescent="0.2">
      <c r="A44" s="14" t="s">
        <v>19</v>
      </c>
      <c r="B44" s="11">
        <f>SUM(B47+B50)</f>
        <v>6712111</v>
      </c>
      <c r="C44" s="11">
        <f t="shared" ref="C44:D45" si="4">SUM(C47+C50)</f>
        <v>6643639</v>
      </c>
      <c r="D44" s="12">
        <f t="shared" si="4"/>
        <v>1515788</v>
      </c>
    </row>
    <row r="45" spans="1:4" x14ac:dyDescent="0.2">
      <c r="A45" s="14" t="s">
        <v>20</v>
      </c>
      <c r="B45" s="11">
        <f>SUM(B48+B51)</f>
        <v>2950672.875</v>
      </c>
      <c r="C45" s="11">
        <f t="shared" si="4"/>
        <v>2928960.9179999996</v>
      </c>
      <c r="D45" s="12">
        <f t="shared" si="4"/>
        <v>730138.61</v>
      </c>
    </row>
    <row r="46" spans="1:4" x14ac:dyDescent="0.2">
      <c r="A46" s="14" t="s">
        <v>13</v>
      </c>
      <c r="B46" s="15"/>
      <c r="C46" s="15"/>
      <c r="D46" s="16"/>
    </row>
    <row r="47" spans="1:4" x14ac:dyDescent="0.2">
      <c r="A47" s="17" t="s">
        <v>19</v>
      </c>
      <c r="B47" s="15">
        <v>705002</v>
      </c>
      <c r="C47" s="15">
        <v>733790</v>
      </c>
      <c r="D47" s="16">
        <v>233836</v>
      </c>
    </row>
    <row r="48" spans="1:4" x14ac:dyDescent="0.2">
      <c r="A48" s="17" t="s">
        <v>20</v>
      </c>
      <c r="B48" s="15">
        <v>188997.96400000001</v>
      </c>
      <c r="C48" s="15">
        <v>198813.848</v>
      </c>
      <c r="D48" s="16">
        <v>61662.127</v>
      </c>
    </row>
    <row r="49" spans="1:4" x14ac:dyDescent="0.2">
      <c r="A49" s="14" t="s">
        <v>14</v>
      </c>
      <c r="B49" s="15"/>
      <c r="C49" s="15"/>
      <c r="D49" s="16"/>
    </row>
    <row r="50" spans="1:4" x14ac:dyDescent="0.2">
      <c r="A50" s="17" t="s">
        <v>19</v>
      </c>
      <c r="B50" s="15">
        <v>6007109</v>
      </c>
      <c r="C50" s="15">
        <v>5909849</v>
      </c>
      <c r="D50" s="16">
        <v>1281952</v>
      </c>
    </row>
    <row r="51" spans="1:4" x14ac:dyDescent="0.2">
      <c r="A51" s="17" t="s">
        <v>20</v>
      </c>
      <c r="B51" s="15">
        <v>2761674.9109999998</v>
      </c>
      <c r="C51" s="15">
        <v>2730147.07</v>
      </c>
      <c r="D51" s="16">
        <v>668476.48300000001</v>
      </c>
    </row>
    <row r="52" spans="1:4" ht="6.2" customHeight="1" x14ac:dyDescent="0.2">
      <c r="A52" s="29"/>
      <c r="B52" s="30"/>
      <c r="C52" s="30"/>
      <c r="D52" s="31"/>
    </row>
    <row r="53" spans="1:4" ht="6.2" customHeight="1" x14ac:dyDescent="0.2">
      <c r="A53" s="20"/>
      <c r="B53" s="21"/>
      <c r="C53" s="22"/>
      <c r="D53" s="21"/>
    </row>
    <row r="54" spans="1:4" x14ac:dyDescent="0.2">
      <c r="A54" s="32" t="s">
        <v>28</v>
      </c>
      <c r="B54" s="25"/>
      <c r="C54" s="25"/>
      <c r="D54" s="24"/>
    </row>
    <row r="55" spans="1:4" x14ac:dyDescent="0.2">
      <c r="A55" s="32" t="s">
        <v>22</v>
      </c>
      <c r="B55" s="25"/>
      <c r="C55" s="25"/>
      <c r="D55" s="24"/>
    </row>
    <row r="56" spans="1:4" x14ac:dyDescent="0.2">
      <c r="A56" s="32" t="s">
        <v>23</v>
      </c>
      <c r="B56" s="25"/>
      <c r="C56" s="25"/>
      <c r="D56" s="24"/>
    </row>
    <row r="57" spans="1:4" x14ac:dyDescent="0.2">
      <c r="A57" s="32" t="s">
        <v>29</v>
      </c>
      <c r="B57" s="25"/>
      <c r="C57" s="25"/>
      <c r="D57" s="24"/>
    </row>
    <row r="58" spans="1:4" x14ac:dyDescent="0.2">
      <c r="A58" s="32" t="s">
        <v>30</v>
      </c>
      <c r="B58" s="25"/>
      <c r="C58" s="25"/>
      <c r="D58" s="24"/>
    </row>
    <row r="59" spans="1:4" x14ac:dyDescent="0.2">
      <c r="A59" s="37" t="s">
        <v>17</v>
      </c>
      <c r="B59" s="33"/>
      <c r="C59" s="33"/>
      <c r="D59" s="24"/>
    </row>
    <row r="60" spans="1:4" x14ac:dyDescent="0.2">
      <c r="A60" s="34" t="s">
        <v>24</v>
      </c>
      <c r="B60" s="26"/>
      <c r="C60" s="23"/>
      <c r="D60" s="24"/>
    </row>
    <row r="61" spans="1:4" x14ac:dyDescent="0.2">
      <c r="A61" s="34" t="s">
        <v>25</v>
      </c>
      <c r="B61" s="27"/>
      <c r="C61" s="23"/>
      <c r="D61" s="24"/>
    </row>
  </sheetData>
  <mergeCells count="4">
    <mergeCell ref="A1:D1"/>
    <mergeCell ref="A2:D2"/>
    <mergeCell ref="A4:A5"/>
    <mergeCell ref="B4:D4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341-15</vt:lpstr>
      <vt:lpstr>'341-15'!Área_de_impresión</vt:lpstr>
      <vt:lpstr>'341-15'!Títulos_a_imprimir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2021-12-17T15:11:37Z</cp:lastPrinted>
  <dcterms:created xsi:type="dcterms:W3CDTF">2018-10-11T20:07:39Z</dcterms:created>
  <dcterms:modified xsi:type="dcterms:W3CDTF">2022-06-13T17:31:11Z</dcterms:modified>
</cp:coreProperties>
</file>