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beleno\Desktop\Boletin segregado excel y pdf\10-CAPÍTULO lll HUMANOS (5-7)\"/>
    </mc:Choice>
  </mc:AlternateContent>
  <bookViews>
    <workbookView xWindow="0" yWindow="0" windowWidth="20730" windowHeight="10845" tabRatio="922"/>
  </bookViews>
  <sheets>
    <sheet name="CUADRO 6" sheetId="29242" r:id="rId1"/>
  </sheets>
  <definedNames>
    <definedName name="_xlnm.Print_Area" localSheetId="0">'CUADRO 6'!$A$1:$L$127</definedName>
  </definedNames>
  <calcPr calcId="152511"/>
</workbook>
</file>

<file path=xl/calcChain.xml><?xml version="1.0" encoding="utf-8"?>
<calcChain xmlns="http://schemas.openxmlformats.org/spreadsheetml/2006/main">
  <c r="I8" i="29242" l="1"/>
  <c r="J8" i="29242" l="1"/>
  <c r="L79" i="29242"/>
  <c r="K79" i="29242"/>
  <c r="J79" i="29242"/>
  <c r="I79" i="29242"/>
  <c r="H79" i="29242"/>
  <c r="G79" i="29242"/>
  <c r="F79" i="29242"/>
  <c r="E79" i="29242"/>
  <c r="D79" i="29242"/>
  <c r="C79" i="29242"/>
  <c r="L111" i="29242" l="1"/>
  <c r="K111" i="29242"/>
  <c r="L103" i="29242"/>
  <c r="K103" i="29242"/>
  <c r="L95" i="29242"/>
  <c r="K95" i="29242"/>
  <c r="L87" i="29242"/>
  <c r="K87" i="29242"/>
  <c r="L64" i="29242"/>
  <c r="K64" i="29242"/>
  <c r="L56" i="29242"/>
  <c r="K56" i="29242"/>
  <c r="L48" i="29242"/>
  <c r="K48" i="29242"/>
  <c r="L40" i="29242"/>
  <c r="K40" i="29242"/>
  <c r="L32" i="29242"/>
  <c r="K32" i="29242"/>
  <c r="L24" i="29242"/>
  <c r="K24" i="29242"/>
  <c r="L16" i="29242"/>
  <c r="K16" i="29242"/>
  <c r="K8" i="29242"/>
  <c r="L8" i="29242"/>
  <c r="I24" i="29242" l="1"/>
  <c r="J111" i="29242" l="1"/>
  <c r="J103" i="29242"/>
  <c r="J95" i="29242"/>
  <c r="J87" i="29242"/>
  <c r="J64" i="29242"/>
  <c r="J56" i="29242"/>
  <c r="J48" i="29242"/>
  <c r="J40" i="29242"/>
  <c r="J32" i="29242"/>
  <c r="J24" i="29242"/>
  <c r="J16" i="29242"/>
  <c r="I16" i="29242"/>
  <c r="I32" i="29242"/>
  <c r="I40" i="29242"/>
  <c r="I48" i="29242"/>
  <c r="I56" i="29242"/>
  <c r="I64" i="29242"/>
  <c r="I87" i="29242"/>
  <c r="I103" i="29242"/>
  <c r="I95" i="29242"/>
  <c r="I111" i="29242"/>
  <c r="G8" i="29242" l="1"/>
  <c r="H8" i="29242"/>
  <c r="G16" i="29242"/>
  <c r="H16" i="29242"/>
  <c r="G24" i="29242"/>
  <c r="H24" i="29242"/>
  <c r="G32" i="29242"/>
  <c r="H32" i="29242"/>
  <c r="G40" i="29242"/>
  <c r="H40" i="29242"/>
  <c r="G48" i="29242"/>
  <c r="H48" i="29242"/>
  <c r="G56" i="29242"/>
  <c r="H56" i="29242"/>
  <c r="G64" i="29242"/>
  <c r="H64" i="29242"/>
  <c r="G87" i="29242"/>
  <c r="H87" i="29242"/>
  <c r="G95" i="29242"/>
  <c r="H95" i="29242"/>
  <c r="G103" i="29242"/>
  <c r="H103" i="29242"/>
  <c r="G111" i="29242"/>
  <c r="H111" i="29242"/>
  <c r="C95" i="29242"/>
  <c r="D95" i="29242"/>
  <c r="E95" i="29242"/>
  <c r="F95" i="29242"/>
  <c r="C87" i="29242"/>
  <c r="D87" i="29242"/>
  <c r="E87" i="29242"/>
  <c r="F87" i="29242"/>
  <c r="C64" i="29242"/>
  <c r="D64" i="29242"/>
  <c r="E64" i="29242"/>
  <c r="F64" i="29242"/>
  <c r="C16" i="29242"/>
  <c r="D16" i="29242"/>
  <c r="F8" i="29242"/>
  <c r="F103" i="29242"/>
  <c r="F56" i="29242"/>
  <c r="F40" i="29242"/>
  <c r="F24" i="29242"/>
  <c r="F16" i="29242"/>
  <c r="E16" i="29242"/>
  <c r="E8" i="29242"/>
  <c r="C8" i="29242"/>
  <c r="E111" i="29242"/>
  <c r="F111" i="29242"/>
  <c r="E103" i="29242"/>
  <c r="E56" i="29242"/>
  <c r="E48" i="29242"/>
  <c r="F48" i="29242"/>
  <c r="E40" i="29242"/>
  <c r="E32" i="29242"/>
  <c r="F32" i="29242"/>
  <c r="E24" i="29242"/>
  <c r="D8" i="29242"/>
  <c r="D111" i="29242"/>
  <c r="C111" i="29242"/>
  <c r="C103" i="29242"/>
  <c r="D103" i="29242"/>
  <c r="C56" i="29242"/>
  <c r="D56" i="29242"/>
  <c r="C48" i="29242"/>
  <c r="D48" i="29242"/>
  <c r="C40" i="29242"/>
  <c r="D40" i="29242"/>
  <c r="C32" i="29242"/>
  <c r="D32" i="29242"/>
  <c r="C24" i="29242"/>
  <c r="D24" i="29242"/>
</calcChain>
</file>

<file path=xl/sharedStrings.xml><?xml version="1.0" encoding="utf-8"?>
<sst xmlns="http://schemas.openxmlformats.org/spreadsheetml/2006/main" count="450" uniqueCount="33">
  <si>
    <t>Tasas (1)</t>
  </si>
  <si>
    <t>Fuente: Sección de Estadísticas de Vigilancia, Departamento de Epidemiología, Ministerio de Salud (MINSA).</t>
  </si>
  <si>
    <t>Tipo, provincia y comarca indígena</t>
  </si>
  <si>
    <t>-</t>
  </si>
  <si>
    <t>Casos</t>
  </si>
  <si>
    <t>Herrera</t>
  </si>
  <si>
    <t>Coclé</t>
  </si>
  <si>
    <t>Colón</t>
  </si>
  <si>
    <t>Chiriquí</t>
  </si>
  <si>
    <t>Darién</t>
  </si>
  <si>
    <t>Panamá</t>
  </si>
  <si>
    <t>Veraguas</t>
  </si>
  <si>
    <t>Los Santos</t>
  </si>
  <si>
    <t>Bocas del Toro</t>
  </si>
  <si>
    <t>Bronconeumonía</t>
  </si>
  <si>
    <t>Influenza</t>
  </si>
  <si>
    <t>Neumonía</t>
  </si>
  <si>
    <t>Comarca Ngäbe Buglé</t>
  </si>
  <si>
    <t>Comarca Kuna Yala</t>
  </si>
  <si>
    <t>Panamá Oeste</t>
  </si>
  <si>
    <t>(P) Cifras preliminares.</t>
  </si>
  <si>
    <t>- Cantidad nula o cero.</t>
  </si>
  <si>
    <t xml:space="preserve">NOTA: Los datos para la Comarca Emberá están contemplados en la provincia de Darién. </t>
  </si>
  <si>
    <t>TOTAL</t>
  </si>
  <si>
    <t>(1) Por 100,000 habitantes. Estimación de la población, al 1 de julio con base en el Censo Nacional de Población 2010.</t>
  </si>
  <si>
    <t>Bronquiolitis</t>
  </si>
  <si>
    <t>2020 (P)</t>
  </si>
  <si>
    <t>Casos reportados de enfermedades respiratorias</t>
  </si>
  <si>
    <t>Influenza+COVID-19</t>
  </si>
  <si>
    <t>Neumonía+COVID-19</t>
  </si>
  <si>
    <t>2021 (P)</t>
  </si>
  <si>
    <t>Bronconeumonía+COVID19</t>
  </si>
  <si>
    <t>Cuadro 6.  CASOS REPORTADOS DE ENFERMEDADES RESPIRATORIAS EN LA REPÚBLICA,
SEGÚN TIPO, PROVINCIA Y COMARCA INDÍGENA: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</si>
</sst>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[$€]* #,##0.00_);_([$€]* \(#,##0.00\);_([$€]* &quot;-&quot;??_);_(@_)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1" fillId="0" borderId="0" applyFont="0" applyFill="0" applyBorder="0" applyAlignment="0" applyProtection="0"/>
    <xf numFmtId="0" fontId="13" fillId="3" borderId="0" applyNumberFormat="0" applyBorder="0" applyAlignment="0" applyProtection="0"/>
    <xf numFmtId="16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1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3" borderId="4" applyNumberFormat="0" applyFont="0" applyAlignment="0" applyProtection="0"/>
  </cellStyleXfs>
  <cellXfs count="115">
    <xf numFmtId="0" fontId="0" fillId="0" borderId="0" xfId="0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0" fillId="0" borderId="0" xfId="0" applyFill="1"/>
    <xf numFmtId="3" fontId="0" fillId="0" borderId="10" xfId="0" applyNumberFormat="1" applyFill="1" applyBorder="1"/>
    <xf numFmtId="0" fontId="0" fillId="0" borderId="0" xfId="0" applyFill="1" applyBorder="1"/>
    <xf numFmtId="0" fontId="0" fillId="0" borderId="12" xfId="0" applyBorder="1"/>
    <xf numFmtId="3" fontId="3" fillId="0" borderId="11" xfId="0" applyNumberFormat="1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165" fontId="0" fillId="0" borderId="0" xfId="0" applyNumberFormat="1"/>
    <xf numFmtId="165" fontId="0" fillId="0" borderId="0" xfId="0" applyNumberFormat="1" applyBorder="1"/>
    <xf numFmtId="0" fontId="0" fillId="0" borderId="15" xfId="0" applyBorder="1"/>
    <xf numFmtId="3" fontId="0" fillId="0" borderId="0" xfId="0" applyNumberFormat="1" applyFill="1"/>
    <xf numFmtId="165" fontId="0" fillId="0" borderId="0" xfId="0" applyNumberFormat="1" applyFill="1"/>
    <xf numFmtId="165" fontId="0" fillId="0" borderId="0" xfId="0" applyNumberFormat="1" applyFill="1" applyBorder="1"/>
    <xf numFmtId="3" fontId="0" fillId="0" borderId="0" xfId="0" applyNumberFormat="1" applyFill="1" applyBorder="1"/>
    <xf numFmtId="3" fontId="3" fillId="0" borderId="10" xfId="0" applyNumberFormat="1" applyFont="1" applyFill="1" applyBorder="1"/>
    <xf numFmtId="3" fontId="0" fillId="0" borderId="16" xfId="0" applyNumberFormat="1" applyBorder="1"/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3" fillId="0" borderId="0" xfId="0" applyNumberFormat="1" applyFont="1" applyFill="1" applyBorder="1"/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3" fontId="22" fillId="0" borderId="0" xfId="35" applyNumberFormat="1" applyFont="1" applyFill="1" applyBorder="1" applyAlignment="1"/>
    <xf numFmtId="3" fontId="0" fillId="0" borderId="9" xfId="0" applyNumberFormat="1" applyFill="1" applyBorder="1"/>
    <xf numFmtId="3" fontId="3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165" fontId="0" fillId="0" borderId="9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3" fontId="26" fillId="0" borderId="0" xfId="35" applyNumberFormat="1" applyFont="1" applyFill="1" applyBorder="1" applyAlignment="1"/>
    <xf numFmtId="3" fontId="27" fillId="0" borderId="0" xfId="35" applyNumberFormat="1" applyFont="1" applyFill="1" applyBorder="1" applyAlignment="1"/>
    <xf numFmtId="0" fontId="23" fillId="0" borderId="0" xfId="0" applyFont="1" applyFill="1"/>
    <xf numFmtId="165" fontId="2" fillId="25" borderId="19" xfId="0" applyNumberFormat="1" applyFont="1" applyFill="1" applyBorder="1" applyAlignment="1">
      <alignment horizontal="center" vertical="center" wrapText="1"/>
    </xf>
    <xf numFmtId="3" fontId="2" fillId="25" borderId="13" xfId="0" applyNumberFormat="1" applyFont="1" applyFill="1" applyBorder="1" applyAlignment="1">
      <alignment horizontal="center" vertical="center" wrapText="1"/>
    </xf>
    <xf numFmtId="3" fontId="28" fillId="0" borderId="10" xfId="0" applyNumberFormat="1" applyFont="1" applyFill="1" applyBorder="1"/>
    <xf numFmtId="3" fontId="0" fillId="0" borderId="12" xfId="0" applyNumberFormat="1" applyBorder="1"/>
    <xf numFmtId="3" fontId="0" fillId="0" borderId="11" xfId="0" applyNumberFormat="1" applyFill="1" applyBorder="1"/>
    <xf numFmtId="3" fontId="3" fillId="0" borderId="9" xfId="0" applyNumberFormat="1" applyFont="1" applyFill="1" applyBorder="1" applyAlignment="1">
      <alignment wrapText="1"/>
    </xf>
    <xf numFmtId="0" fontId="3" fillId="0" borderId="0" xfId="0" applyFont="1" applyFill="1"/>
    <xf numFmtId="3" fontId="3" fillId="0" borderId="0" xfId="0" applyNumberFormat="1" applyFont="1" applyFill="1" applyBorder="1" applyAlignment="1">
      <alignment wrapText="1"/>
    </xf>
    <xf numFmtId="3" fontId="3" fillId="0" borderId="9" xfId="0" applyNumberFormat="1" applyFont="1" applyFill="1" applyBorder="1"/>
    <xf numFmtId="3" fontId="28" fillId="0" borderId="11" xfId="0" applyNumberFormat="1" applyFont="1" applyFill="1" applyBorder="1"/>
    <xf numFmtId="3" fontId="2" fillId="24" borderId="1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3" fontId="21" fillId="0" borderId="0" xfId="35" applyNumberFormat="1" applyFont="1" applyFill="1" applyBorder="1" applyAlignment="1"/>
    <xf numFmtId="3" fontId="0" fillId="0" borderId="12" xfId="0" applyNumberFormat="1" applyFill="1" applyBorder="1"/>
    <xf numFmtId="3" fontId="28" fillId="0" borderId="0" xfId="0" applyNumberFormat="1" applyFont="1" applyFill="1" applyBorder="1"/>
    <xf numFmtId="3" fontId="3" fillId="0" borderId="0" xfId="0" applyNumberFormat="1" applyFont="1" applyFill="1"/>
    <xf numFmtId="3" fontId="3" fillId="0" borderId="11" xfId="0" applyNumberFormat="1" applyFont="1" applyFill="1" applyBorder="1"/>
    <xf numFmtId="165" fontId="0" fillId="0" borderId="11" xfId="0" applyNumberFormat="1" applyFill="1" applyBorder="1"/>
    <xf numFmtId="0" fontId="3" fillId="0" borderId="0" xfId="0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0" fillId="0" borderId="11" xfId="33" applyNumberFormat="1" applyFont="1" applyFill="1" applyBorder="1" applyAlignment="1">
      <alignment horizontal="right"/>
    </xf>
    <xf numFmtId="3" fontId="0" fillId="0" borderId="0" xfId="33" applyNumberFormat="1" applyFont="1" applyFill="1" applyBorder="1" applyAlignment="1">
      <alignment horizontal="right"/>
    </xf>
    <xf numFmtId="3" fontId="0" fillId="0" borderId="10" xfId="33" applyNumberFormat="1" applyFont="1" applyFill="1" applyBorder="1" applyAlignment="1">
      <alignment horizontal="right"/>
    </xf>
    <xf numFmtId="3" fontId="0" fillId="0" borderId="0" xfId="33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2" fillId="0" borderId="0" xfId="0" applyNumberFormat="1" applyFont="1" applyFill="1"/>
    <xf numFmtId="0" fontId="24" fillId="0" borderId="0" xfId="0" applyFont="1" applyFill="1" applyBorder="1"/>
    <xf numFmtId="165" fontId="24" fillId="0" borderId="0" xfId="0" applyNumberFormat="1" applyFont="1" applyFill="1" applyBorder="1"/>
    <xf numFmtId="0" fontId="24" fillId="0" borderId="0" xfId="0" applyFont="1" applyFill="1"/>
    <xf numFmtId="165" fontId="23" fillId="0" borderId="0" xfId="0" applyNumberFormat="1" applyFont="1" applyFill="1" applyBorder="1"/>
    <xf numFmtId="3" fontId="29" fillId="0" borderId="10" xfId="0" applyNumberFormat="1" applyFont="1" applyFill="1" applyBorder="1"/>
    <xf numFmtId="3" fontId="2" fillId="0" borderId="1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/>
    <xf numFmtId="3" fontId="0" fillId="0" borderId="17" xfId="0" applyNumberFormat="1" applyFill="1" applyBorder="1"/>
    <xf numFmtId="165" fontId="0" fillId="0" borderId="17" xfId="0" applyNumberFormat="1" applyFill="1" applyBorder="1"/>
    <xf numFmtId="3" fontId="3" fillId="0" borderId="9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/>
    <xf numFmtId="0" fontId="3" fillId="0" borderId="0" xfId="0" applyFont="1" applyFill="1" applyAlignment="1"/>
    <xf numFmtId="165" fontId="3" fillId="0" borderId="0" xfId="0" applyNumberFormat="1" applyFont="1" applyFill="1"/>
    <xf numFmtId="49" fontId="3" fillId="0" borderId="0" xfId="0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3" fillId="0" borderId="20" xfId="0" applyNumberFormat="1" applyFont="1" applyFill="1" applyBorder="1"/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left"/>
    </xf>
    <xf numFmtId="3" fontId="3" fillId="0" borderId="10" xfId="33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20" xfId="0" applyNumberFormat="1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5" borderId="18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center" vertical="center" wrapText="1"/>
    </xf>
    <xf numFmtId="0" fontId="2" fillId="25" borderId="20" xfId="0" applyFont="1" applyFill="1" applyBorder="1" applyAlignment="1">
      <alignment horizontal="center" vertical="center" wrapText="1"/>
    </xf>
    <xf numFmtId="0" fontId="2" fillId="25" borderId="9" xfId="0" applyFont="1" applyFill="1" applyBorder="1" applyAlignment="1">
      <alignment horizontal="center" vertical="center" wrapText="1"/>
    </xf>
    <xf numFmtId="0" fontId="2" fillId="25" borderId="1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/>
    <xf numFmtId="0" fontId="2" fillId="25" borderId="17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25" borderId="19" xfId="0" applyFont="1" applyFill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3" fontId="2" fillId="25" borderId="19" xfId="0" applyNumberFormat="1" applyFont="1" applyFill="1" applyBorder="1" applyAlignment="1">
      <alignment horizontal="center" vertical="center" wrapText="1"/>
    </xf>
    <xf numFmtId="3" fontId="2" fillId="25" borderId="21" xfId="0" applyNumberFormat="1" applyFont="1" applyFill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45"/>
    <cellStyle name="Incorrecto" xfId="32" builtinId="27" customBuiltin="1"/>
    <cellStyle name="Millares" xfId="33" builtinId="3"/>
    <cellStyle name="Millares 2" xfId="46"/>
    <cellStyle name="Neutral" xfId="34" builtinId="28" customBuiltin="1"/>
    <cellStyle name="Normal" xfId="0" builtinId="0"/>
    <cellStyle name="Normal 2" xfId="44"/>
    <cellStyle name="Normal_proytotal" xfId="35"/>
    <cellStyle name="Notas" xfId="36" builtinId="10" customBuiltin="1"/>
    <cellStyle name="Notas 2" xfId="47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Y153"/>
  <sheetViews>
    <sheetView tabSelected="1" zoomScale="110" zoomScaleNormal="110" workbookViewId="0">
      <selection activeCell="M1" sqref="M1"/>
    </sheetView>
  </sheetViews>
  <sheetFormatPr baseColWidth="10" defaultRowHeight="12.75" x14ac:dyDescent="0.2"/>
  <cols>
    <col min="1" max="1" width="4.42578125" customWidth="1"/>
    <col min="2" max="2" width="25.28515625" customWidth="1"/>
    <col min="3" max="6" width="9.5703125" style="10" customWidth="1"/>
    <col min="7" max="8" width="9.5703125" style="15" customWidth="1"/>
    <col min="9" max="9" width="9.5703125" style="10" customWidth="1"/>
    <col min="10" max="10" width="9.5703125" style="12" customWidth="1"/>
    <col min="11" max="12" width="9.5703125" style="15" customWidth="1"/>
    <col min="13" max="14" width="10" style="6" customWidth="1"/>
    <col min="15" max="15" width="11.42578125" style="6" customWidth="1"/>
    <col min="16" max="21" width="11.42578125" style="4" customWidth="1"/>
    <col min="22" max="23" width="11.42578125" style="6" customWidth="1"/>
    <col min="24" max="25" width="11.42578125" style="4" customWidth="1"/>
    <col min="40" max="41" width="8.42578125" customWidth="1"/>
  </cols>
  <sheetData>
    <row r="1" spans="1:51" ht="18.75" customHeight="1" x14ac:dyDescent="0.2">
      <c r="A1" s="110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8.5" customHeight="1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x14ac:dyDescent="0.2">
      <c r="A3" s="9"/>
      <c r="B3" s="9"/>
      <c r="C3" s="11"/>
      <c r="D3" s="11"/>
      <c r="E3" s="11"/>
      <c r="F3" s="11"/>
      <c r="G3" s="29"/>
      <c r="H3" s="29"/>
      <c r="I3" s="11"/>
      <c r="J3" s="32"/>
      <c r="K3" s="18"/>
      <c r="L3" s="18"/>
      <c r="P3" s="6"/>
      <c r="Q3" s="6"/>
      <c r="R3" s="6"/>
      <c r="S3" s="6"/>
      <c r="T3" s="6"/>
      <c r="U3" s="6"/>
      <c r="X3" s="6"/>
      <c r="Y3" s="6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24.75" customHeight="1" x14ac:dyDescent="0.2">
      <c r="A4" s="91" t="s">
        <v>2</v>
      </c>
      <c r="B4" s="92"/>
      <c r="C4" s="111" t="s">
        <v>27</v>
      </c>
      <c r="D4" s="112"/>
      <c r="E4" s="112"/>
      <c r="F4" s="112"/>
      <c r="G4" s="112"/>
      <c r="H4" s="112"/>
      <c r="I4" s="112"/>
      <c r="J4" s="112"/>
      <c r="K4" s="112"/>
      <c r="L4" s="112"/>
      <c r="M4" s="27"/>
      <c r="N4" s="27"/>
      <c r="O4" s="27"/>
      <c r="P4" s="27"/>
      <c r="Q4" s="27"/>
      <c r="R4" s="27"/>
      <c r="S4" s="27"/>
      <c r="T4" s="27"/>
      <c r="U4" s="27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51" ht="27.2" customHeight="1" x14ac:dyDescent="0.2">
      <c r="A5" s="93"/>
      <c r="B5" s="94"/>
      <c r="C5" s="100">
        <v>2017</v>
      </c>
      <c r="D5" s="95"/>
      <c r="E5" s="100">
        <v>2018</v>
      </c>
      <c r="F5" s="95"/>
      <c r="G5" s="100">
        <v>2019</v>
      </c>
      <c r="H5" s="95"/>
      <c r="I5" s="111">
        <v>2020</v>
      </c>
      <c r="J5" s="112"/>
      <c r="K5" s="113" t="s">
        <v>30</v>
      </c>
      <c r="L5" s="114"/>
      <c r="N5" s="90"/>
      <c r="O5" s="90"/>
      <c r="P5" s="6"/>
      <c r="Q5" s="6"/>
      <c r="R5" s="6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89"/>
      <c r="AG5" s="89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51" ht="33.75" customHeight="1" x14ac:dyDescent="0.2">
      <c r="A6" s="95"/>
      <c r="B6" s="96"/>
      <c r="C6" s="39" t="s">
        <v>4</v>
      </c>
      <c r="D6" s="38" t="s">
        <v>0</v>
      </c>
      <c r="E6" s="39" t="s">
        <v>4</v>
      </c>
      <c r="F6" s="38" t="s">
        <v>0</v>
      </c>
      <c r="G6" s="39" t="s">
        <v>4</v>
      </c>
      <c r="H6" s="38" t="s">
        <v>0</v>
      </c>
      <c r="I6" s="39" t="s">
        <v>4</v>
      </c>
      <c r="J6" s="38" t="s">
        <v>0</v>
      </c>
      <c r="K6" s="48" t="s">
        <v>4</v>
      </c>
      <c r="L6" s="57" t="s">
        <v>0</v>
      </c>
      <c r="M6" s="21"/>
      <c r="N6" s="21"/>
      <c r="O6" s="21"/>
      <c r="P6" s="6"/>
      <c r="Q6" s="6"/>
      <c r="R6" s="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  <c r="AG6" s="2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51" ht="10.5" customHeight="1" x14ac:dyDescent="0.2">
      <c r="B7" s="14"/>
      <c r="C7" s="7"/>
      <c r="D7" s="3"/>
      <c r="E7" s="20"/>
      <c r="F7" s="20"/>
      <c r="G7" s="20"/>
      <c r="H7" s="20"/>
      <c r="I7" s="41"/>
      <c r="J7" s="2"/>
      <c r="K7" s="51"/>
      <c r="L7" s="18"/>
      <c r="P7" s="6"/>
      <c r="Q7" s="6"/>
      <c r="R7" s="6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51" s="68" customFormat="1" ht="15" x14ac:dyDescent="0.2">
      <c r="A8" s="65"/>
      <c r="B8" s="84" t="s">
        <v>23</v>
      </c>
      <c r="C8" s="63">
        <f t="shared" ref="C8:F8" si="0">SUM(C9:C14)</f>
        <v>114201</v>
      </c>
      <c r="D8" s="63">
        <f t="shared" si="0"/>
        <v>2786.7000000000003</v>
      </c>
      <c r="E8" s="63">
        <f t="shared" si="0"/>
        <v>108940</v>
      </c>
      <c r="F8" s="64">
        <f t="shared" si="0"/>
        <v>2619.5163344661169</v>
      </c>
      <c r="G8" s="63">
        <f>SUM(G9:G14)</f>
        <v>131857</v>
      </c>
      <c r="H8" s="64">
        <f>SUM(H9:H14)</f>
        <v>3125.4562900231531</v>
      </c>
      <c r="I8" s="63">
        <f>SUM(I9:I15)</f>
        <v>315572</v>
      </c>
      <c r="J8" s="64">
        <f>SUM(J9:J15)</f>
        <v>7375.7625335982239</v>
      </c>
      <c r="K8" s="63">
        <f>SUM(K9:K15)</f>
        <v>241764</v>
      </c>
      <c r="L8" s="64">
        <f>SUM(L9:L15)</f>
        <v>5573.9305935390876</v>
      </c>
      <c r="M8" s="49"/>
      <c r="N8" s="49"/>
      <c r="O8" s="49"/>
      <c r="P8" s="49"/>
      <c r="Q8" s="49"/>
      <c r="R8" s="49"/>
      <c r="S8" s="97"/>
      <c r="T8" s="97"/>
      <c r="U8" s="97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66"/>
      <c r="AI8" s="66"/>
      <c r="AJ8" s="66"/>
      <c r="AK8" s="66"/>
      <c r="AL8" s="66"/>
      <c r="AM8" s="66"/>
      <c r="AN8" s="66"/>
      <c r="AO8" s="66"/>
      <c r="AP8" s="66"/>
      <c r="AQ8" s="66"/>
    </row>
    <row r="9" spans="1:51" s="4" customFormat="1" x14ac:dyDescent="0.2">
      <c r="A9" s="53"/>
      <c r="B9" s="82" t="s">
        <v>14</v>
      </c>
      <c r="C9" s="5">
        <v>5933</v>
      </c>
      <c r="D9" s="5">
        <v>144.80000000000001</v>
      </c>
      <c r="E9" s="5">
        <v>4804</v>
      </c>
      <c r="F9" s="58">
        <v>115.51456279397122</v>
      </c>
      <c r="G9" s="5">
        <v>4512</v>
      </c>
      <c r="H9" s="58">
        <v>106.94964075160567</v>
      </c>
      <c r="I9" s="40">
        <v>1182</v>
      </c>
      <c r="J9" s="58">
        <v>27.626504616103777</v>
      </c>
      <c r="K9" s="40">
        <v>12423</v>
      </c>
      <c r="L9" s="58">
        <v>286.41542894531892</v>
      </c>
      <c r="M9" s="3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7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51" s="4" customFormat="1" x14ac:dyDescent="0.2">
      <c r="A10" s="53"/>
      <c r="B10" s="85" t="s">
        <v>31</v>
      </c>
      <c r="C10" s="30" t="s">
        <v>3</v>
      </c>
      <c r="D10" s="30" t="s">
        <v>3</v>
      </c>
      <c r="E10" s="30" t="s">
        <v>3</v>
      </c>
      <c r="F10" s="30" t="s">
        <v>3</v>
      </c>
      <c r="G10" s="30" t="s">
        <v>3</v>
      </c>
      <c r="H10" s="30" t="s">
        <v>3</v>
      </c>
      <c r="I10" s="30" t="s">
        <v>3</v>
      </c>
      <c r="J10" s="30" t="s">
        <v>3</v>
      </c>
      <c r="K10" s="40">
        <v>26896</v>
      </c>
      <c r="L10" s="58">
        <v>620.09412999382585</v>
      </c>
      <c r="M10" s="3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7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51" s="4" customFormat="1" x14ac:dyDescent="0.2">
      <c r="A11" s="53"/>
      <c r="B11" s="82" t="s">
        <v>25</v>
      </c>
      <c r="C11" s="30" t="s">
        <v>3</v>
      </c>
      <c r="D11" s="30" t="s">
        <v>3</v>
      </c>
      <c r="E11" s="30" t="s">
        <v>3</v>
      </c>
      <c r="F11" s="30" t="s">
        <v>3</v>
      </c>
      <c r="G11" s="5">
        <v>24543</v>
      </c>
      <c r="H11" s="58">
        <v>581.75200198729124</v>
      </c>
      <c r="I11" s="40">
        <v>3942</v>
      </c>
      <c r="J11" s="58">
        <v>92.135094075026302</v>
      </c>
      <c r="K11" s="40">
        <v>8136</v>
      </c>
      <c r="L11" s="58">
        <v>187.57755211294491</v>
      </c>
      <c r="M11" s="3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7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51" s="4" customFormat="1" x14ac:dyDescent="0.2">
      <c r="A12" s="53"/>
      <c r="B12" s="82" t="s">
        <v>15</v>
      </c>
      <c r="C12" s="5">
        <v>96369</v>
      </c>
      <c r="D12" s="5">
        <v>2351.5</v>
      </c>
      <c r="E12" s="5">
        <v>91775</v>
      </c>
      <c r="F12" s="58">
        <v>2206.7753955904891</v>
      </c>
      <c r="G12" s="5">
        <v>88169</v>
      </c>
      <c r="H12" s="58">
        <v>2089.9031195541488</v>
      </c>
      <c r="I12" s="40">
        <v>52367</v>
      </c>
      <c r="J12" s="58">
        <v>1223.9569942736941</v>
      </c>
      <c r="K12" s="40">
        <v>22330</v>
      </c>
      <c r="L12" s="58">
        <v>514.8238371044813</v>
      </c>
      <c r="M12" s="2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7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51" s="4" customFormat="1" x14ac:dyDescent="0.2">
      <c r="A13" s="53"/>
      <c r="B13" s="82" t="s">
        <v>28</v>
      </c>
      <c r="C13" s="30" t="s">
        <v>3</v>
      </c>
      <c r="D13" s="30" t="s">
        <v>3</v>
      </c>
      <c r="E13" s="30" t="s">
        <v>3</v>
      </c>
      <c r="F13" s="30" t="s">
        <v>3</v>
      </c>
      <c r="G13" s="30" t="s">
        <v>3</v>
      </c>
      <c r="H13" s="30" t="s">
        <v>3</v>
      </c>
      <c r="I13" s="40">
        <v>222147</v>
      </c>
      <c r="J13" s="58">
        <v>5192.1701530910368</v>
      </c>
      <c r="K13" s="40">
        <v>134274</v>
      </c>
      <c r="L13" s="58">
        <v>3095.7212675041255</v>
      </c>
      <c r="M13" s="2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7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51" s="4" customFormat="1" x14ac:dyDescent="0.2">
      <c r="A14" s="53"/>
      <c r="B14" s="82" t="s">
        <v>16</v>
      </c>
      <c r="C14" s="5">
        <v>11899</v>
      </c>
      <c r="D14" s="5">
        <v>290.39999999999998</v>
      </c>
      <c r="E14" s="5">
        <v>12361</v>
      </c>
      <c r="F14" s="58">
        <v>297.22637608165655</v>
      </c>
      <c r="G14" s="5">
        <v>14633</v>
      </c>
      <c r="H14" s="58">
        <v>346.85152773010765</v>
      </c>
      <c r="I14" s="40">
        <v>7909</v>
      </c>
      <c r="J14" s="58">
        <v>184.85450508355734</v>
      </c>
      <c r="K14" s="40">
        <v>11163</v>
      </c>
      <c r="L14" s="58">
        <v>257.36580804287172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17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51" s="4" customFormat="1" x14ac:dyDescent="0.2">
      <c r="A15" s="53"/>
      <c r="B15" s="82" t="s">
        <v>29</v>
      </c>
      <c r="C15" s="30" t="s">
        <v>3</v>
      </c>
      <c r="D15" s="30" t="s">
        <v>3</v>
      </c>
      <c r="E15" s="30" t="s">
        <v>3</v>
      </c>
      <c r="F15" s="30" t="s">
        <v>3</v>
      </c>
      <c r="G15" s="30" t="s">
        <v>3</v>
      </c>
      <c r="H15" s="30" t="s">
        <v>3</v>
      </c>
      <c r="I15" s="40">
        <v>28025</v>
      </c>
      <c r="J15" s="58">
        <v>655.01928245880572</v>
      </c>
      <c r="K15" s="40">
        <v>26542</v>
      </c>
      <c r="L15" s="58">
        <v>611.93256983551919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17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51" s="37" customFormat="1" ht="18.75" customHeight="1" x14ac:dyDescent="0.25">
      <c r="A16" s="87" t="s">
        <v>13</v>
      </c>
      <c r="B16" s="88"/>
      <c r="C16" s="63">
        <f t="shared" ref="C16:D16" si="1">SUM(C17:C22)</f>
        <v>1709</v>
      </c>
      <c r="D16" s="63">
        <f t="shared" si="1"/>
        <v>1031.8</v>
      </c>
      <c r="E16" s="63">
        <f>SUM(E17:E22)</f>
        <v>1597</v>
      </c>
      <c r="F16" s="64">
        <f>SUM(F17:F22)</f>
        <v>937.6467825270081</v>
      </c>
      <c r="G16" s="63">
        <f>SUM(G17:G22)</f>
        <v>2246</v>
      </c>
      <c r="H16" s="64">
        <f>SUM(H17:H22)</f>
        <v>1282.541785394099</v>
      </c>
      <c r="I16" s="63">
        <f>SUM(I17:I23)</f>
        <v>18242</v>
      </c>
      <c r="J16" s="64">
        <f>SUM(J17:J23)</f>
        <v>10135.00750041669</v>
      </c>
      <c r="K16" s="63">
        <f>SUM(K17:K23)</f>
        <v>5164</v>
      </c>
      <c r="L16" s="64">
        <f>SUM(L17:L23)</f>
        <v>2792.2720464585618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69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3" s="4" customFormat="1" x14ac:dyDescent="0.2">
      <c r="A17" s="53"/>
      <c r="B17" s="82" t="s">
        <v>14</v>
      </c>
      <c r="C17" s="5">
        <v>534</v>
      </c>
      <c r="D17" s="5">
        <v>322.39999999999998</v>
      </c>
      <c r="E17" s="60">
        <v>510</v>
      </c>
      <c r="F17" s="58">
        <v>299.43635509628933</v>
      </c>
      <c r="G17" s="60">
        <v>715</v>
      </c>
      <c r="H17" s="58">
        <v>408.28912580444381</v>
      </c>
      <c r="I17" s="40">
        <v>141</v>
      </c>
      <c r="J17" s="58">
        <v>78.337685426968164</v>
      </c>
      <c r="K17" s="40">
        <v>351</v>
      </c>
      <c r="L17" s="58">
        <v>189.79230989677677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17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s="4" customFormat="1" x14ac:dyDescent="0.2">
      <c r="A18" s="53"/>
      <c r="B18" s="85" t="s">
        <v>31</v>
      </c>
      <c r="C18" s="30" t="s">
        <v>3</v>
      </c>
      <c r="D18" s="30" t="s">
        <v>3</v>
      </c>
      <c r="E18" s="30" t="s">
        <v>3</v>
      </c>
      <c r="F18" s="30" t="s">
        <v>3</v>
      </c>
      <c r="G18" s="30" t="s">
        <v>3</v>
      </c>
      <c r="H18" s="30" t="s">
        <v>3</v>
      </c>
      <c r="I18" s="30" t="s">
        <v>3</v>
      </c>
      <c r="J18" s="30" t="s">
        <v>3</v>
      </c>
      <c r="K18" s="19">
        <v>254</v>
      </c>
      <c r="L18" s="58">
        <v>137.342583230146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7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s="4" customFormat="1" x14ac:dyDescent="0.2">
      <c r="A19" s="53"/>
      <c r="B19" s="82" t="s">
        <v>25</v>
      </c>
      <c r="C19" s="30" t="s">
        <v>3</v>
      </c>
      <c r="D19" s="30" t="s">
        <v>3</v>
      </c>
      <c r="E19" s="30" t="s">
        <v>3</v>
      </c>
      <c r="F19" s="30" t="s">
        <v>3</v>
      </c>
      <c r="G19" s="60">
        <v>440</v>
      </c>
      <c r="H19" s="58">
        <v>251.2548466488885</v>
      </c>
      <c r="I19" s="40">
        <v>96</v>
      </c>
      <c r="J19" s="58">
        <v>53.336296460914497</v>
      </c>
      <c r="K19" s="47">
        <v>199</v>
      </c>
      <c r="L19" s="58">
        <v>107.60304749133498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7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s="4" customFormat="1" x14ac:dyDescent="0.2">
      <c r="A20" s="53"/>
      <c r="B20" s="82" t="s">
        <v>15</v>
      </c>
      <c r="C20" s="5">
        <v>694</v>
      </c>
      <c r="D20" s="5">
        <v>419</v>
      </c>
      <c r="E20" s="60">
        <v>573</v>
      </c>
      <c r="F20" s="58">
        <v>336.42555190230155</v>
      </c>
      <c r="G20" s="60">
        <v>369</v>
      </c>
      <c r="H20" s="58">
        <v>210.71145093963602</v>
      </c>
      <c r="I20" s="40">
        <v>7059</v>
      </c>
      <c r="J20" s="58">
        <v>3921.8845491416187</v>
      </c>
      <c r="K20" s="47">
        <v>632</v>
      </c>
      <c r="L20" s="58">
        <v>341.73430158052111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17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4" customFormat="1" x14ac:dyDescent="0.2">
      <c r="A21" s="53"/>
      <c r="B21" s="82" t="s">
        <v>28</v>
      </c>
      <c r="C21" s="30" t="s">
        <v>3</v>
      </c>
      <c r="D21" s="30" t="s">
        <v>3</v>
      </c>
      <c r="E21" s="30" t="s">
        <v>3</v>
      </c>
      <c r="F21" s="30" t="s">
        <v>3</v>
      </c>
      <c r="G21" s="30" t="s">
        <v>3</v>
      </c>
      <c r="H21" s="30" t="s">
        <v>3</v>
      </c>
      <c r="I21" s="40">
        <v>10570</v>
      </c>
      <c r="J21" s="58">
        <v>5872.5484749152729</v>
      </c>
      <c r="K21" s="42">
        <v>3220</v>
      </c>
      <c r="L21" s="58">
        <v>1741.1146377994905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7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s="4" customFormat="1" x14ac:dyDescent="0.2">
      <c r="A22" s="53"/>
      <c r="B22" s="82" t="s">
        <v>16</v>
      </c>
      <c r="C22" s="5">
        <v>481</v>
      </c>
      <c r="D22" s="5">
        <v>290.39999999999998</v>
      </c>
      <c r="E22" s="60">
        <v>514</v>
      </c>
      <c r="F22" s="58">
        <v>301.7848755284171</v>
      </c>
      <c r="G22" s="60">
        <v>722</v>
      </c>
      <c r="H22" s="58">
        <v>412.28636200113067</v>
      </c>
      <c r="I22" s="40">
        <v>188</v>
      </c>
      <c r="J22" s="58">
        <v>104.45024723595755</v>
      </c>
      <c r="K22" s="47">
        <v>254</v>
      </c>
      <c r="L22" s="58">
        <v>137.34258323014615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7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4" customFormat="1" x14ac:dyDescent="0.2">
      <c r="A23" s="53"/>
      <c r="B23" s="82" t="s">
        <v>29</v>
      </c>
      <c r="C23" s="30" t="s">
        <v>3</v>
      </c>
      <c r="D23" s="30" t="s">
        <v>3</v>
      </c>
      <c r="E23" s="30" t="s">
        <v>3</v>
      </c>
      <c r="F23" s="30" t="s">
        <v>3</v>
      </c>
      <c r="G23" s="30" t="s">
        <v>3</v>
      </c>
      <c r="H23" s="30" t="s">
        <v>3</v>
      </c>
      <c r="I23" s="40">
        <v>188</v>
      </c>
      <c r="J23" s="58">
        <v>104.45024723595755</v>
      </c>
      <c r="K23" s="8">
        <v>254</v>
      </c>
      <c r="L23" s="58">
        <v>137.34258323014615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7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s="37" customFormat="1" ht="18.75" customHeight="1" x14ac:dyDescent="0.25">
      <c r="A24" s="87" t="s">
        <v>6</v>
      </c>
      <c r="B24" s="88"/>
      <c r="C24" s="63">
        <f t="shared" ref="C24:F24" si="2">SUM(C25:C30)</f>
        <v>6017</v>
      </c>
      <c r="D24" s="63">
        <f t="shared" si="2"/>
        <v>2302.7000000000003</v>
      </c>
      <c r="E24" s="63">
        <f t="shared" si="2"/>
        <v>4868</v>
      </c>
      <c r="F24" s="64">
        <f t="shared" si="2"/>
        <v>1849.1646850570171</v>
      </c>
      <c r="G24" s="63">
        <f>SUM(G25:G30)</f>
        <v>5576</v>
      </c>
      <c r="H24" s="64">
        <f>SUM(H25:H30)</f>
        <v>2102.9685195870998</v>
      </c>
      <c r="I24" s="70">
        <f>SUM(I25:I31)</f>
        <v>15652</v>
      </c>
      <c r="J24" s="64">
        <f>SUM(J25:J31)</f>
        <v>5863</v>
      </c>
      <c r="K24" s="70">
        <f>SUM(K25:K31)</f>
        <v>8141</v>
      </c>
      <c r="L24" s="64">
        <f>SUM(L25:L31)</f>
        <v>3029.4572951088094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69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s="4" customFormat="1" x14ac:dyDescent="0.2">
      <c r="A25" s="53"/>
      <c r="B25" s="82" t="s">
        <v>14</v>
      </c>
      <c r="C25" s="5">
        <v>245</v>
      </c>
      <c r="D25" s="5">
        <v>93.8</v>
      </c>
      <c r="E25" s="60">
        <v>157</v>
      </c>
      <c r="F25" s="58">
        <v>59.63822012201144</v>
      </c>
      <c r="G25" s="60">
        <v>145</v>
      </c>
      <c r="H25" s="58">
        <v>54.686233023696111</v>
      </c>
      <c r="I25" s="40">
        <v>49</v>
      </c>
      <c r="J25" s="58">
        <v>18</v>
      </c>
      <c r="K25" s="47">
        <v>340</v>
      </c>
      <c r="L25" s="58">
        <v>126.52198505552083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7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s="4" customFormat="1" x14ac:dyDescent="0.2">
      <c r="A26" s="53"/>
      <c r="B26" s="85" t="s">
        <v>31</v>
      </c>
      <c r="C26" s="30" t="s">
        <v>3</v>
      </c>
      <c r="D26" s="30" t="s">
        <v>3</v>
      </c>
      <c r="E26" s="30" t="s">
        <v>3</v>
      </c>
      <c r="F26" s="30" t="s">
        <v>3</v>
      </c>
      <c r="G26" s="30" t="s">
        <v>3</v>
      </c>
      <c r="H26" s="30" t="s">
        <v>3</v>
      </c>
      <c r="I26" s="30" t="s">
        <v>3</v>
      </c>
      <c r="J26" s="30" t="s">
        <v>3</v>
      </c>
      <c r="K26" s="54">
        <v>440</v>
      </c>
      <c r="L26" s="58">
        <v>163.73433360126225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7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s="4" customFormat="1" x14ac:dyDescent="0.2">
      <c r="A27" s="53"/>
      <c r="B27" s="82" t="s">
        <v>25</v>
      </c>
      <c r="C27" s="30" t="s">
        <v>3</v>
      </c>
      <c r="D27" s="30" t="s">
        <v>3</v>
      </c>
      <c r="E27" s="30" t="s">
        <v>3</v>
      </c>
      <c r="F27" s="30" t="s">
        <v>3</v>
      </c>
      <c r="G27" s="60">
        <v>1269</v>
      </c>
      <c r="H27" s="58">
        <v>478.59882556600252</v>
      </c>
      <c r="I27" s="40">
        <v>149</v>
      </c>
      <c r="J27" s="58">
        <v>56</v>
      </c>
      <c r="K27" s="47">
        <v>298</v>
      </c>
      <c r="L27" s="58">
        <v>110.89279866630943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17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s="4" customFormat="1" x14ac:dyDescent="0.2">
      <c r="A28" s="53"/>
      <c r="B28" s="82" t="s">
        <v>15</v>
      </c>
      <c r="C28" s="5">
        <v>5187</v>
      </c>
      <c r="D28" s="5">
        <v>1985</v>
      </c>
      <c r="E28" s="60">
        <v>4155</v>
      </c>
      <c r="F28" s="58">
        <v>1578.3235962226593</v>
      </c>
      <c r="G28" s="60">
        <v>3287</v>
      </c>
      <c r="H28" s="58">
        <v>1239.6803306819938</v>
      </c>
      <c r="I28" s="40">
        <v>847</v>
      </c>
      <c r="J28" s="58">
        <v>317</v>
      </c>
      <c r="K28" s="42">
        <v>159</v>
      </c>
      <c r="L28" s="58">
        <v>59.167634187728858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7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s="4" customFormat="1" x14ac:dyDescent="0.2">
      <c r="A29" s="53"/>
      <c r="B29" s="82" t="s">
        <v>28</v>
      </c>
      <c r="C29" s="30" t="s">
        <v>3</v>
      </c>
      <c r="D29" s="30" t="s">
        <v>3</v>
      </c>
      <c r="E29" s="30" t="s">
        <v>3</v>
      </c>
      <c r="F29" s="30" t="s">
        <v>3</v>
      </c>
      <c r="G29" s="30" t="s">
        <v>3</v>
      </c>
      <c r="H29" s="30" t="s">
        <v>3</v>
      </c>
      <c r="I29" s="40">
        <v>13778</v>
      </c>
      <c r="J29" s="58">
        <v>5161</v>
      </c>
      <c r="K29" s="47">
        <v>6174</v>
      </c>
      <c r="L29" s="58">
        <v>2297.4903992140753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17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s="4" customFormat="1" x14ac:dyDescent="0.2">
      <c r="A30" s="53"/>
      <c r="B30" s="82" t="s">
        <v>16</v>
      </c>
      <c r="C30" s="5">
        <v>585</v>
      </c>
      <c r="D30" s="5">
        <v>223.9</v>
      </c>
      <c r="E30" s="60">
        <v>556</v>
      </c>
      <c r="F30" s="58">
        <v>211.20286871234626</v>
      </c>
      <c r="G30" s="60">
        <v>875</v>
      </c>
      <c r="H30" s="58">
        <v>330.00313031540759</v>
      </c>
      <c r="I30" s="40">
        <v>338</v>
      </c>
      <c r="J30" s="58">
        <v>127</v>
      </c>
      <c r="K30" s="8">
        <v>290</v>
      </c>
      <c r="L30" s="58">
        <v>107.91581078265011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7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s="4" customFormat="1" x14ac:dyDescent="0.2">
      <c r="A31" s="53"/>
      <c r="B31" s="82" t="s">
        <v>29</v>
      </c>
      <c r="C31" s="30" t="s">
        <v>3</v>
      </c>
      <c r="D31" s="30" t="s">
        <v>3</v>
      </c>
      <c r="E31" s="30" t="s">
        <v>3</v>
      </c>
      <c r="F31" s="30" t="s">
        <v>3</v>
      </c>
      <c r="G31" s="30" t="s">
        <v>3</v>
      </c>
      <c r="H31" s="30" t="s">
        <v>3</v>
      </c>
      <c r="I31" s="40">
        <v>491</v>
      </c>
      <c r="J31" s="58">
        <v>184</v>
      </c>
      <c r="K31" s="8">
        <v>440</v>
      </c>
      <c r="L31" s="58">
        <v>163.73433360126225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17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s="37" customFormat="1" ht="18.75" customHeight="1" x14ac:dyDescent="0.25">
      <c r="A32" s="87" t="s">
        <v>7</v>
      </c>
      <c r="B32" s="88"/>
      <c r="C32" s="63">
        <f t="shared" ref="C32:F32" si="3">SUM(C33:C38)</f>
        <v>7611</v>
      </c>
      <c r="D32" s="63">
        <f t="shared" si="3"/>
        <v>2666.5</v>
      </c>
      <c r="E32" s="63">
        <f t="shared" si="3"/>
        <v>8253</v>
      </c>
      <c r="F32" s="64">
        <f t="shared" si="3"/>
        <v>2848.1798981239908</v>
      </c>
      <c r="G32" s="63">
        <f>SUM(G33:G38)</f>
        <v>9104</v>
      </c>
      <c r="H32" s="64">
        <f>SUM(H33:H38)</f>
        <v>3095.966809494661</v>
      </c>
      <c r="I32" s="63">
        <f>SUM(I33:I39)</f>
        <v>15705</v>
      </c>
      <c r="J32" s="64">
        <f>SUM(J33:J39)</f>
        <v>5264.0575979406321</v>
      </c>
      <c r="K32" s="63">
        <f>SUM(K33:K39)</f>
        <v>13602</v>
      </c>
      <c r="L32" s="64">
        <f>SUM(L33:L39)</f>
        <v>4494.9092723613639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69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3" s="4" customFormat="1" x14ac:dyDescent="0.2">
      <c r="A33" s="53"/>
      <c r="B33" s="82" t="s">
        <v>14</v>
      </c>
      <c r="C33" s="5">
        <v>97</v>
      </c>
      <c r="D33" s="5">
        <v>34</v>
      </c>
      <c r="E33" s="60">
        <v>59</v>
      </c>
      <c r="F33" s="58">
        <v>20.36139755111056</v>
      </c>
      <c r="G33" s="60">
        <v>39</v>
      </c>
      <c r="H33" s="58">
        <v>13.262599469496022</v>
      </c>
      <c r="I33" s="40">
        <v>9</v>
      </c>
      <c r="J33" s="58">
        <v>3.0166519185906204</v>
      </c>
      <c r="K33" s="40">
        <v>591</v>
      </c>
      <c r="L33" s="58">
        <v>195.30152771398076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17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s="4" customFormat="1" x14ac:dyDescent="0.2">
      <c r="A34" s="53"/>
      <c r="B34" s="85" t="s">
        <v>31</v>
      </c>
      <c r="C34" s="30" t="s">
        <v>3</v>
      </c>
      <c r="D34" s="30" t="s">
        <v>3</v>
      </c>
      <c r="E34" s="30" t="s">
        <v>3</v>
      </c>
      <c r="F34" s="30" t="s">
        <v>3</v>
      </c>
      <c r="G34" s="30" t="s">
        <v>3</v>
      </c>
      <c r="H34" s="30" t="s">
        <v>3</v>
      </c>
      <c r="I34" s="30" t="s">
        <v>3</v>
      </c>
      <c r="J34" s="30" t="s">
        <v>3</v>
      </c>
      <c r="K34" s="40">
        <v>1668</v>
      </c>
      <c r="L34" s="58">
        <v>551.20634217752945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17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s="4" customFormat="1" x14ac:dyDescent="0.2">
      <c r="A35" s="53"/>
      <c r="B35" s="82" t="s">
        <v>25</v>
      </c>
      <c r="C35" s="30" t="s">
        <v>3</v>
      </c>
      <c r="D35" s="30" t="s">
        <v>3</v>
      </c>
      <c r="E35" s="30" t="s">
        <v>3</v>
      </c>
      <c r="F35" s="30" t="s">
        <v>3</v>
      </c>
      <c r="G35" s="60">
        <v>242</v>
      </c>
      <c r="H35" s="58">
        <v>82.296130041488141</v>
      </c>
      <c r="I35" s="40">
        <v>58</v>
      </c>
      <c r="J35" s="58">
        <v>19.440645697583999</v>
      </c>
      <c r="K35" s="40">
        <v>66</v>
      </c>
      <c r="L35" s="58">
        <v>21.810322891916631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17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s="4" customFormat="1" x14ac:dyDescent="0.2">
      <c r="A36" s="53"/>
      <c r="B36" s="82" t="s">
        <v>15</v>
      </c>
      <c r="C36" s="5">
        <v>6948</v>
      </c>
      <c r="D36" s="5">
        <v>2434.1999999999998</v>
      </c>
      <c r="E36" s="60">
        <v>7654</v>
      </c>
      <c r="F36" s="58">
        <v>2641.459946715258</v>
      </c>
      <c r="G36" s="60">
        <v>8279</v>
      </c>
      <c r="H36" s="58">
        <v>2815.4118207168608</v>
      </c>
      <c r="I36" s="40">
        <v>3133</v>
      </c>
      <c r="J36" s="58">
        <v>1050.130051216046</v>
      </c>
      <c r="K36" s="40">
        <v>2877</v>
      </c>
      <c r="L36" s="58">
        <v>950.73180242491139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17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s="4" customFormat="1" x14ac:dyDescent="0.2">
      <c r="A37" s="53"/>
      <c r="B37" s="82" t="s">
        <v>28</v>
      </c>
      <c r="C37" s="3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30" t="s">
        <v>3</v>
      </c>
      <c r="I37" s="40">
        <v>8016</v>
      </c>
      <c r="J37" s="58">
        <v>2686.8313088247123</v>
      </c>
      <c r="K37" s="40">
        <v>6144</v>
      </c>
      <c r="L37" s="58">
        <v>2030.3427855747846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17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s="4" customFormat="1" x14ac:dyDescent="0.2">
      <c r="A38" s="53"/>
      <c r="B38" s="82" t="s">
        <v>16</v>
      </c>
      <c r="C38" s="5">
        <v>566</v>
      </c>
      <c r="D38" s="5">
        <v>198.3</v>
      </c>
      <c r="E38" s="60">
        <v>540</v>
      </c>
      <c r="F38" s="58">
        <v>186.35855385762207</v>
      </c>
      <c r="G38" s="60">
        <v>544</v>
      </c>
      <c r="H38" s="58">
        <v>184.99625926681631</v>
      </c>
      <c r="I38" s="40">
        <v>535</v>
      </c>
      <c r="J38" s="58">
        <v>179.32319738288689</v>
      </c>
      <c r="K38" s="40">
        <v>588</v>
      </c>
      <c r="L38" s="58">
        <v>194.31014940071182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7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s="4" customFormat="1" x14ac:dyDescent="0.2">
      <c r="A39" s="53"/>
      <c r="B39" s="82" t="s">
        <v>29</v>
      </c>
      <c r="C39" s="3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30" t="s">
        <v>3</v>
      </c>
      <c r="I39" s="40">
        <v>3954</v>
      </c>
      <c r="J39" s="58">
        <v>1325.3157429008124</v>
      </c>
      <c r="K39" s="40">
        <v>1668</v>
      </c>
      <c r="L39" s="58">
        <v>551.20634217752945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17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s="37" customFormat="1" ht="18.75" customHeight="1" x14ac:dyDescent="0.25">
      <c r="A40" s="87" t="s">
        <v>8</v>
      </c>
      <c r="B40" s="88"/>
      <c r="C40" s="63">
        <f t="shared" ref="C40:F40" si="4">SUM(C41:C46)</f>
        <v>20791</v>
      </c>
      <c r="D40" s="63">
        <f t="shared" si="4"/>
        <v>4551.2999999999993</v>
      </c>
      <c r="E40" s="63">
        <f t="shared" si="4"/>
        <v>19820</v>
      </c>
      <c r="F40" s="64">
        <f t="shared" si="4"/>
        <v>4313.3184042898147</v>
      </c>
      <c r="G40" s="63">
        <f>SUM(G41:G46)</f>
        <v>20196</v>
      </c>
      <c r="H40" s="64">
        <f>SUM(H41:H46)</f>
        <v>4370.8987655175988</v>
      </c>
      <c r="I40" s="63">
        <f>SUM(I41:I47)</f>
        <v>29835</v>
      </c>
      <c r="J40" s="64">
        <f>SUM(J41:J47)</f>
        <v>6422.5101068158037</v>
      </c>
      <c r="K40" s="63">
        <f>SUM(K41:K47)</f>
        <v>32754</v>
      </c>
      <c r="L40" s="64">
        <f>SUM(L41:L47)</f>
        <v>7014.3503577417187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69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1:43" s="4" customFormat="1" x14ac:dyDescent="0.2">
      <c r="A41" s="53"/>
      <c r="B41" s="82" t="s">
        <v>14</v>
      </c>
      <c r="C41" s="5">
        <v>410</v>
      </c>
      <c r="D41" s="5">
        <v>89.8</v>
      </c>
      <c r="E41" s="60">
        <v>297</v>
      </c>
      <c r="F41" s="58">
        <v>64.634488702021955</v>
      </c>
      <c r="G41" s="60">
        <v>271</v>
      </c>
      <c r="H41" s="58">
        <v>58.650899458074342</v>
      </c>
      <c r="I41" s="40">
        <v>56</v>
      </c>
      <c r="J41" s="58">
        <v>12.054987966538796</v>
      </c>
      <c r="K41" s="40">
        <v>2852</v>
      </c>
      <c r="L41" s="58">
        <v>610.76287538252984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17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s="4" customFormat="1" x14ac:dyDescent="0.2">
      <c r="A42" s="53"/>
      <c r="B42" s="85" t="s">
        <v>31</v>
      </c>
      <c r="C42" s="3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30" t="s">
        <v>3</v>
      </c>
      <c r="I42" s="30" t="s">
        <v>3</v>
      </c>
      <c r="J42" s="30" t="s">
        <v>3</v>
      </c>
      <c r="K42" s="40">
        <v>5577</v>
      </c>
      <c r="L42" s="58">
        <v>1194.3283856971841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7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s="4" customFormat="1" x14ac:dyDescent="0.2">
      <c r="A43" s="53"/>
      <c r="B43" s="82" t="s">
        <v>25</v>
      </c>
      <c r="C43" s="30" t="s">
        <v>3</v>
      </c>
      <c r="D43" s="30" t="s">
        <v>3</v>
      </c>
      <c r="E43" s="30" t="s">
        <v>3</v>
      </c>
      <c r="F43" s="30" t="s">
        <v>3</v>
      </c>
      <c r="G43" s="60">
        <v>2492</v>
      </c>
      <c r="H43" s="58">
        <v>539.32856623439579</v>
      </c>
      <c r="I43" s="40">
        <v>448</v>
      </c>
      <c r="J43" s="58">
        <v>96.43990373231037</v>
      </c>
      <c r="K43" s="40">
        <v>526</v>
      </c>
      <c r="L43" s="58">
        <v>112.64420492679197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17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s="4" customFormat="1" x14ac:dyDescent="0.2">
      <c r="A44" s="53"/>
      <c r="B44" s="82" t="s">
        <v>15</v>
      </c>
      <c r="C44" s="5">
        <v>18383</v>
      </c>
      <c r="D44" s="5">
        <v>4024.1</v>
      </c>
      <c r="E44" s="60">
        <v>17110</v>
      </c>
      <c r="F44" s="58">
        <v>3723.5558979514999</v>
      </c>
      <c r="G44" s="60">
        <v>14428</v>
      </c>
      <c r="H44" s="58">
        <v>3122.5652301885484</v>
      </c>
      <c r="I44" s="40">
        <v>7309</v>
      </c>
      <c r="J44" s="58">
        <v>1573.3911972755727</v>
      </c>
      <c r="K44" s="40">
        <v>4887</v>
      </c>
      <c r="L44" s="58">
        <v>1046.5631739110881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7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s="4" customFormat="1" x14ac:dyDescent="0.2">
      <c r="A45" s="53"/>
      <c r="B45" s="82" t="s">
        <v>28</v>
      </c>
      <c r="C45" s="3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30" t="s">
        <v>3</v>
      </c>
      <c r="I45" s="40">
        <v>16489</v>
      </c>
      <c r="J45" s="58">
        <v>3549.5481532188969</v>
      </c>
      <c r="K45" s="40">
        <v>10514</v>
      </c>
      <c r="L45" s="58">
        <v>2251.5991836507428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17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s="4" customFormat="1" x14ac:dyDescent="0.2">
      <c r="A46" s="53"/>
      <c r="B46" s="82" t="s">
        <v>16</v>
      </c>
      <c r="C46" s="5">
        <v>1998</v>
      </c>
      <c r="D46" s="5">
        <v>437.4</v>
      </c>
      <c r="E46" s="60">
        <v>2413</v>
      </c>
      <c r="F46" s="58">
        <v>525.12801763629284</v>
      </c>
      <c r="G46" s="60">
        <v>3005</v>
      </c>
      <c r="H46" s="58">
        <v>650.35406963658079</v>
      </c>
      <c r="I46" s="40">
        <v>1575</v>
      </c>
      <c r="J46" s="58">
        <v>339.04653655890365</v>
      </c>
      <c r="K46" s="40">
        <v>2823</v>
      </c>
      <c r="L46" s="58">
        <v>604.55245343789682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7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s="4" customFormat="1" x14ac:dyDescent="0.2">
      <c r="A47" s="53"/>
      <c r="B47" s="82" t="s">
        <v>29</v>
      </c>
      <c r="C47" s="3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0" t="s">
        <v>3</v>
      </c>
      <c r="I47" s="40">
        <v>3958</v>
      </c>
      <c r="J47" s="58">
        <v>852.02932806358137</v>
      </c>
      <c r="K47" s="40">
        <v>5575</v>
      </c>
      <c r="L47" s="58">
        <v>1193.9000807354853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17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s="37" customFormat="1" ht="18.75" customHeight="1" x14ac:dyDescent="0.25">
      <c r="A48" s="87" t="s">
        <v>9</v>
      </c>
      <c r="B48" s="88"/>
      <c r="C48" s="63">
        <f t="shared" ref="C48:F48" si="5">SUM(C49:C54)</f>
        <v>1901</v>
      </c>
      <c r="D48" s="63">
        <f t="shared" si="5"/>
        <v>2794.0999999999995</v>
      </c>
      <c r="E48" s="63">
        <f t="shared" si="5"/>
        <v>1791</v>
      </c>
      <c r="F48" s="64">
        <f t="shared" si="5"/>
        <v>3172.8878416922066</v>
      </c>
      <c r="G48" s="63">
        <f>SUM(G49:G54)</f>
        <v>1954</v>
      </c>
      <c r="H48" s="64">
        <f>SUM(H49:H54)</f>
        <v>2794.7823102008124</v>
      </c>
      <c r="I48" s="63">
        <f>SUM(I49:I55)</f>
        <v>3078</v>
      </c>
      <c r="J48" s="64">
        <f>SUM(J49:J55)</f>
        <v>4345.3708670977221</v>
      </c>
      <c r="K48" s="63">
        <f>SUM(K49:K55)</f>
        <v>2644</v>
      </c>
      <c r="L48" s="64">
        <f>SUM(L49:L55)</f>
        <v>3611.3581859857759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69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1:43" s="4" customFormat="1" x14ac:dyDescent="0.2">
      <c r="A49" s="53"/>
      <c r="B49" s="82" t="s">
        <v>14</v>
      </c>
      <c r="C49" s="5">
        <v>28</v>
      </c>
      <c r="D49" s="5">
        <v>41.2</v>
      </c>
      <c r="E49" s="60">
        <v>18</v>
      </c>
      <c r="F49" s="58">
        <v>31.888320017007107</v>
      </c>
      <c r="G49" s="60">
        <v>34</v>
      </c>
      <c r="H49" s="58">
        <v>48.629784312603697</v>
      </c>
      <c r="I49" s="40">
        <v>8</v>
      </c>
      <c r="J49" s="58">
        <v>11.294011350481409</v>
      </c>
      <c r="K49" s="40">
        <v>66</v>
      </c>
      <c r="L49" s="58">
        <v>91.942494149113998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17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s="4" customFormat="1" x14ac:dyDescent="0.2">
      <c r="A50" s="53"/>
      <c r="B50" s="85" t="s">
        <v>31</v>
      </c>
      <c r="C50" s="3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30" t="s">
        <v>3</v>
      </c>
      <c r="I50" s="30" t="s">
        <v>3</v>
      </c>
      <c r="J50" s="30" t="s">
        <v>3</v>
      </c>
      <c r="K50" s="40">
        <v>61</v>
      </c>
      <c r="L50" s="58">
        <v>13.063301331814278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17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s="4" customFormat="1" x14ac:dyDescent="0.2">
      <c r="A51" s="53"/>
      <c r="B51" s="82" t="s">
        <v>25</v>
      </c>
      <c r="C51" s="30" t="s">
        <v>3</v>
      </c>
      <c r="D51" s="30" t="s">
        <v>3</v>
      </c>
      <c r="E51" s="30" t="s">
        <v>3</v>
      </c>
      <c r="F51" s="30" t="s">
        <v>3</v>
      </c>
      <c r="G51" s="60">
        <v>133</v>
      </c>
      <c r="H51" s="58">
        <v>190.22827392871446</v>
      </c>
      <c r="I51" s="40">
        <v>30</v>
      </c>
      <c r="J51" s="58">
        <v>42.352542564305281</v>
      </c>
      <c r="K51" s="40">
        <v>106</v>
      </c>
      <c r="L51" s="58">
        <v>147.66521787584978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17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s="4" customFormat="1" x14ac:dyDescent="0.2">
      <c r="A52" s="53"/>
      <c r="B52" s="82" t="s">
        <v>15</v>
      </c>
      <c r="C52" s="5">
        <v>1798</v>
      </c>
      <c r="D52" s="5">
        <v>2642.7</v>
      </c>
      <c r="E52" s="60">
        <v>1691</v>
      </c>
      <c r="F52" s="58">
        <v>2995.7305082643893</v>
      </c>
      <c r="G52" s="60">
        <v>1738</v>
      </c>
      <c r="H52" s="58">
        <v>2485.8401510383887</v>
      </c>
      <c r="I52" s="40">
        <v>946</v>
      </c>
      <c r="J52" s="58">
        <v>1335.5168421944265</v>
      </c>
      <c r="K52" s="40">
        <v>975</v>
      </c>
      <c r="L52" s="58">
        <v>1358.2413908391841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17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s="4" customFormat="1" x14ac:dyDescent="0.2">
      <c r="A53" s="53"/>
      <c r="B53" s="82" t="s">
        <v>28</v>
      </c>
      <c r="C53" s="30" t="s">
        <v>3</v>
      </c>
      <c r="D53" s="30" t="s">
        <v>3</v>
      </c>
      <c r="E53" s="30" t="s">
        <v>3</v>
      </c>
      <c r="F53" s="30" t="s">
        <v>3</v>
      </c>
      <c r="G53" s="30" t="s">
        <v>3</v>
      </c>
      <c r="H53" s="30" t="s">
        <v>3</v>
      </c>
      <c r="I53" s="40">
        <v>2006</v>
      </c>
      <c r="J53" s="58">
        <v>2831.973346133213</v>
      </c>
      <c r="K53" s="40">
        <v>1314</v>
      </c>
      <c r="L53" s="58">
        <v>1830.4914744232697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17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s="4" customFormat="1" x14ac:dyDescent="0.2">
      <c r="A54" s="53"/>
      <c r="B54" s="82" t="s">
        <v>16</v>
      </c>
      <c r="C54" s="5">
        <v>75</v>
      </c>
      <c r="D54" s="5">
        <v>110.2</v>
      </c>
      <c r="E54" s="60">
        <v>82</v>
      </c>
      <c r="F54" s="58">
        <v>145.26901341081015</v>
      </c>
      <c r="G54" s="60">
        <v>49</v>
      </c>
      <c r="H54" s="58">
        <v>70.084100921105332</v>
      </c>
      <c r="I54" s="40">
        <v>35</v>
      </c>
      <c r="J54" s="58">
        <v>49.411299658356157</v>
      </c>
      <c r="K54" s="40">
        <v>61</v>
      </c>
      <c r="L54" s="58">
        <v>84.977153683272036</v>
      </c>
      <c r="M54" s="33"/>
      <c r="N54" s="33"/>
      <c r="O54" s="33"/>
      <c r="P54" s="33"/>
      <c r="Q54" s="56"/>
      <c r="R54" s="33"/>
      <c r="S54" s="33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17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s="4" customFormat="1" x14ac:dyDescent="0.2">
      <c r="A55" s="53"/>
      <c r="B55" s="82" t="s">
        <v>29</v>
      </c>
      <c r="C55" s="30" t="s">
        <v>3</v>
      </c>
      <c r="D55" s="30" t="s">
        <v>3</v>
      </c>
      <c r="E55" s="30" t="s">
        <v>3</v>
      </c>
      <c r="F55" s="30" t="s">
        <v>3</v>
      </c>
      <c r="G55" s="30" t="s">
        <v>3</v>
      </c>
      <c r="H55" s="30" t="s">
        <v>3</v>
      </c>
      <c r="I55" s="40">
        <v>53</v>
      </c>
      <c r="J55" s="58">
        <v>74.82282519693932</v>
      </c>
      <c r="K55" s="40">
        <v>61</v>
      </c>
      <c r="L55" s="58">
        <v>84.977153683272036</v>
      </c>
      <c r="M55" s="33"/>
      <c r="N55" s="33"/>
      <c r="O55" s="33"/>
      <c r="P55" s="33"/>
      <c r="Q55" s="56"/>
      <c r="R55" s="33"/>
      <c r="S55" s="33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17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s="37" customFormat="1" ht="17.25" customHeight="1" x14ac:dyDescent="0.25">
      <c r="A56" s="87" t="s">
        <v>5</v>
      </c>
      <c r="B56" s="88"/>
      <c r="C56" s="63">
        <f t="shared" ref="C56:F56" si="6">SUM(C57:C62)</f>
        <v>4467</v>
      </c>
      <c r="D56" s="63">
        <f t="shared" si="6"/>
        <v>3768</v>
      </c>
      <c r="E56" s="63">
        <f t="shared" si="6"/>
        <v>3157</v>
      </c>
      <c r="F56" s="64">
        <f t="shared" si="6"/>
        <v>2658.8397790055246</v>
      </c>
      <c r="G56" s="63">
        <f>SUM(G57:G62)</f>
        <v>2682</v>
      </c>
      <c r="H56" s="64">
        <f>SUM(H57:H62)</f>
        <v>2256.3412274428974</v>
      </c>
      <c r="I56" s="63">
        <f>SUM(I57:I63)</f>
        <v>9546</v>
      </c>
      <c r="J56" s="64">
        <f>SUM(J57:J63)</f>
        <v>8023</v>
      </c>
      <c r="K56" s="63">
        <f>SUM(K57:K63)</f>
        <v>14890</v>
      </c>
      <c r="L56" s="64">
        <f>SUM(L57:L63)</f>
        <v>12507.980242599373</v>
      </c>
      <c r="M56" s="35"/>
      <c r="N56" s="35"/>
      <c r="O56" s="35"/>
      <c r="P56" s="35"/>
      <c r="Q56" s="35"/>
      <c r="R56" s="35"/>
      <c r="S56" s="35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69"/>
      <c r="AH56" s="34"/>
      <c r="AI56" s="34"/>
      <c r="AJ56" s="34"/>
      <c r="AK56" s="34"/>
      <c r="AL56" s="34"/>
      <c r="AM56" s="34"/>
      <c r="AN56" s="34"/>
      <c r="AO56" s="34"/>
      <c r="AP56" s="34"/>
      <c r="AQ56" s="34"/>
    </row>
    <row r="57" spans="1:43" s="4" customFormat="1" x14ac:dyDescent="0.2">
      <c r="A57" s="53"/>
      <c r="B57" s="82" t="s">
        <v>14</v>
      </c>
      <c r="C57" s="19">
        <v>180</v>
      </c>
      <c r="D57" s="19">
        <v>151.80000000000001</v>
      </c>
      <c r="E57" s="86">
        <v>113</v>
      </c>
      <c r="F57" s="58">
        <v>95.169114674572171</v>
      </c>
      <c r="G57" s="86">
        <v>79</v>
      </c>
      <c r="H57" s="58">
        <v>66.461952635342612</v>
      </c>
      <c r="I57" s="40">
        <v>16</v>
      </c>
      <c r="J57" s="58">
        <v>13</v>
      </c>
      <c r="K57" s="40">
        <v>1008</v>
      </c>
      <c r="L57" s="58">
        <v>846.74574107052854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17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s="4" customFormat="1" x14ac:dyDescent="0.2">
      <c r="A58" s="53"/>
      <c r="B58" s="85" t="s">
        <v>31</v>
      </c>
      <c r="C58" s="30" t="s">
        <v>3</v>
      </c>
      <c r="D58" s="30" t="s">
        <v>3</v>
      </c>
      <c r="E58" s="30" t="s">
        <v>3</v>
      </c>
      <c r="F58" s="30" t="s">
        <v>3</v>
      </c>
      <c r="G58" s="30" t="s">
        <v>3</v>
      </c>
      <c r="H58" s="30" t="s">
        <v>3</v>
      </c>
      <c r="I58" s="30" t="s">
        <v>3</v>
      </c>
      <c r="J58" s="30" t="s">
        <v>3</v>
      </c>
      <c r="K58" s="40">
        <v>986</v>
      </c>
      <c r="L58" s="58">
        <v>828.26517926144959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17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s="4" customFormat="1" x14ac:dyDescent="0.2">
      <c r="A59" s="53"/>
      <c r="B59" s="82" t="s">
        <v>25</v>
      </c>
      <c r="C59" s="30" t="s">
        <v>3</v>
      </c>
      <c r="D59" s="30" t="s">
        <v>3</v>
      </c>
      <c r="E59" s="30" t="s">
        <v>3</v>
      </c>
      <c r="F59" s="30" t="s">
        <v>3</v>
      </c>
      <c r="G59" s="86">
        <v>455</v>
      </c>
      <c r="H59" s="58">
        <v>382.78719555798597</v>
      </c>
      <c r="I59" s="40">
        <v>79</v>
      </c>
      <c r="J59" s="58">
        <v>66</v>
      </c>
      <c r="K59" s="40">
        <v>84</v>
      </c>
      <c r="L59" s="58">
        <v>70.562145089210716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17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s="4" customFormat="1" x14ac:dyDescent="0.2">
      <c r="A60" s="53"/>
      <c r="B60" s="82" t="s">
        <v>15</v>
      </c>
      <c r="C60" s="19">
        <v>3534</v>
      </c>
      <c r="D60" s="19">
        <v>2981</v>
      </c>
      <c r="E60" s="86">
        <v>2361</v>
      </c>
      <c r="F60" s="58">
        <v>1988.4449535103086</v>
      </c>
      <c r="G60" s="86">
        <v>1583</v>
      </c>
      <c r="H60" s="58">
        <v>1331.7629243259159</v>
      </c>
      <c r="I60" s="40">
        <v>596</v>
      </c>
      <c r="J60" s="58">
        <v>501</v>
      </c>
      <c r="K60" s="40">
        <v>352</v>
      </c>
      <c r="L60" s="58">
        <v>295.68898894526393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17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 s="4" customFormat="1" x14ac:dyDescent="0.2">
      <c r="A61" s="53"/>
      <c r="B61" s="82" t="s">
        <v>28</v>
      </c>
      <c r="C61" s="30" t="s">
        <v>3</v>
      </c>
      <c r="D61" s="30" t="s">
        <v>3</v>
      </c>
      <c r="E61" s="30" t="s">
        <v>3</v>
      </c>
      <c r="F61" s="30" t="s">
        <v>3</v>
      </c>
      <c r="G61" s="30" t="s">
        <v>3</v>
      </c>
      <c r="H61" s="30" t="s">
        <v>3</v>
      </c>
      <c r="I61" s="40">
        <v>7681</v>
      </c>
      <c r="J61" s="58">
        <v>6456</v>
      </c>
      <c r="K61" s="40">
        <v>10488</v>
      </c>
      <c r="L61" s="58">
        <v>8810.1878297100229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17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 s="4" customFormat="1" x14ac:dyDescent="0.2">
      <c r="A62" s="53"/>
      <c r="B62" s="82" t="s">
        <v>16</v>
      </c>
      <c r="C62" s="19">
        <v>753</v>
      </c>
      <c r="D62" s="19">
        <v>635.20000000000005</v>
      </c>
      <c r="E62" s="86">
        <v>683</v>
      </c>
      <c r="F62" s="58">
        <v>575.22571082064417</v>
      </c>
      <c r="G62" s="86">
        <v>565</v>
      </c>
      <c r="H62" s="58">
        <v>475.32915492365288</v>
      </c>
      <c r="I62" s="40">
        <v>583</v>
      </c>
      <c r="J62" s="58">
        <v>490</v>
      </c>
      <c r="K62" s="40">
        <v>986</v>
      </c>
      <c r="L62" s="58">
        <v>828.26517926144959</v>
      </c>
      <c r="M62" s="56"/>
      <c r="N62" s="33"/>
      <c r="O62" s="33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17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 s="4" customFormat="1" x14ac:dyDescent="0.2">
      <c r="A63" s="53"/>
      <c r="B63" s="82" t="s">
        <v>29</v>
      </c>
      <c r="C63" s="30" t="s">
        <v>3</v>
      </c>
      <c r="D63" s="30" t="s">
        <v>3</v>
      </c>
      <c r="E63" s="30" t="s">
        <v>3</v>
      </c>
      <c r="F63" s="30" t="s">
        <v>3</v>
      </c>
      <c r="G63" s="30" t="s">
        <v>3</v>
      </c>
      <c r="H63" s="30" t="s">
        <v>3</v>
      </c>
      <c r="I63" s="40">
        <v>591</v>
      </c>
      <c r="J63" s="58">
        <v>497</v>
      </c>
      <c r="K63" s="40">
        <v>986</v>
      </c>
      <c r="L63" s="58">
        <v>828.26517926144959</v>
      </c>
      <c r="M63" s="56"/>
      <c r="N63" s="33"/>
      <c r="O63" s="33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17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 s="37" customFormat="1" ht="17.25" customHeight="1" x14ac:dyDescent="0.25">
      <c r="A64" s="87" t="s">
        <v>12</v>
      </c>
      <c r="B64" s="88"/>
      <c r="C64" s="63">
        <f t="shared" ref="C64:F64" si="7">SUM(C65:C70)</f>
        <v>11409</v>
      </c>
      <c r="D64" s="63">
        <f t="shared" si="7"/>
        <v>20463.472817606224</v>
      </c>
      <c r="E64" s="63">
        <f t="shared" si="7"/>
        <v>9156</v>
      </c>
      <c r="F64" s="64">
        <f t="shared" si="7"/>
        <v>16220.525448650946</v>
      </c>
      <c r="G64" s="63">
        <f>SUM(G65:G70)</f>
        <v>10462</v>
      </c>
      <c r="H64" s="64">
        <f>SUM(H65:H70)</f>
        <v>10950.387272346661</v>
      </c>
      <c r="I64" s="63">
        <f>SUM(I65:I71)</f>
        <v>12257</v>
      </c>
      <c r="J64" s="64">
        <f>SUM(J65:J71)</f>
        <v>12826.65050179474</v>
      </c>
      <c r="K64" s="63">
        <f>SUM(K65:K71)</f>
        <v>16205</v>
      </c>
      <c r="L64" s="64">
        <f>SUM(L65:L71)</f>
        <v>16957.754732579193</v>
      </c>
      <c r="M64" s="35"/>
      <c r="N64" s="35"/>
      <c r="O64" s="35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69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5" s="4" customFormat="1" x14ac:dyDescent="0.2">
      <c r="A65" s="53"/>
      <c r="B65" s="82" t="s">
        <v>14</v>
      </c>
      <c r="C65" s="5">
        <v>290</v>
      </c>
      <c r="D65" s="5">
        <v>520.15138198841316</v>
      </c>
      <c r="E65" s="60">
        <v>208</v>
      </c>
      <c r="F65" s="58">
        <v>368.48725352985986</v>
      </c>
      <c r="G65" s="60">
        <v>169</v>
      </c>
      <c r="H65" s="58">
        <v>176.88926104249529</v>
      </c>
      <c r="I65" s="40">
        <v>38</v>
      </c>
      <c r="J65" s="58">
        <v>39.766840733802859</v>
      </c>
      <c r="K65" s="40">
        <v>177</v>
      </c>
      <c r="L65" s="58">
        <v>185.2220047927502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17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45" s="4" customFormat="1" x14ac:dyDescent="0.2">
      <c r="A66" s="53"/>
      <c r="B66" s="85" t="s">
        <v>31</v>
      </c>
      <c r="C66" s="30" t="s">
        <v>3</v>
      </c>
      <c r="D66" s="30" t="s">
        <v>3</v>
      </c>
      <c r="E66" s="30" t="s">
        <v>3</v>
      </c>
      <c r="F66" s="30" t="s">
        <v>3</v>
      </c>
      <c r="G66" s="30" t="s">
        <v>3</v>
      </c>
      <c r="H66" s="30" t="s">
        <v>3</v>
      </c>
      <c r="I66" s="30" t="s">
        <v>3</v>
      </c>
      <c r="J66" s="30" t="s">
        <v>3</v>
      </c>
      <c r="K66" s="40">
        <v>5908</v>
      </c>
      <c r="L66" s="58">
        <v>6182.438442460837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17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1:45" s="4" customFormat="1" x14ac:dyDescent="0.2">
      <c r="A67" s="53"/>
      <c r="B67" s="82" t="s">
        <v>25</v>
      </c>
      <c r="C67" s="30" t="s">
        <v>3</v>
      </c>
      <c r="D67" s="30" t="s">
        <v>3</v>
      </c>
      <c r="E67" s="30" t="s">
        <v>3</v>
      </c>
      <c r="F67" s="30" t="s">
        <v>3</v>
      </c>
      <c r="G67" s="60">
        <v>206</v>
      </c>
      <c r="H67" s="58">
        <v>215.61649570860371</v>
      </c>
      <c r="I67" s="40">
        <v>29</v>
      </c>
      <c r="J67" s="58">
        <v>30.348378454744289</v>
      </c>
      <c r="K67" s="40">
        <v>27</v>
      </c>
      <c r="L67" s="58">
        <v>28.254204120927994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17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45" s="4" customFormat="1" x14ac:dyDescent="0.2">
      <c r="A68" s="53"/>
      <c r="B68" s="82" t="s">
        <v>15</v>
      </c>
      <c r="C68" s="5">
        <v>10742</v>
      </c>
      <c r="D68" s="5">
        <v>19267.124639032874</v>
      </c>
      <c r="E68" s="60">
        <v>8568</v>
      </c>
      <c r="F68" s="58">
        <v>15178.840328095381</v>
      </c>
      <c r="G68" s="60">
        <v>9795</v>
      </c>
      <c r="H68" s="58">
        <v>10252.250366338705</v>
      </c>
      <c r="I68" s="40">
        <v>2718</v>
      </c>
      <c r="J68" s="58">
        <v>2844.3756082756886</v>
      </c>
      <c r="K68" s="40">
        <v>1201</v>
      </c>
      <c r="L68" s="58">
        <v>1256.7888573790563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17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5" s="4" customFormat="1" x14ac:dyDescent="0.2">
      <c r="A69" s="53"/>
      <c r="B69" s="82" t="s">
        <v>28</v>
      </c>
      <c r="C69" s="30" t="s">
        <v>3</v>
      </c>
      <c r="D69" s="30" t="s">
        <v>3</v>
      </c>
      <c r="E69" s="30" t="s">
        <v>3</v>
      </c>
      <c r="F69" s="30" t="s">
        <v>3</v>
      </c>
      <c r="G69" s="30" t="s">
        <v>3</v>
      </c>
      <c r="H69" s="30" t="s">
        <v>3</v>
      </c>
      <c r="I69" s="40">
        <v>3251</v>
      </c>
      <c r="J69" s="58">
        <v>3402</v>
      </c>
      <c r="K69" s="40">
        <v>2827</v>
      </c>
      <c r="L69" s="58">
        <v>2958.3198166616089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17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5" s="4" customFormat="1" x14ac:dyDescent="0.2">
      <c r="A70" s="53"/>
      <c r="B70" s="82" t="s">
        <v>16</v>
      </c>
      <c r="C70" s="5">
        <v>377</v>
      </c>
      <c r="D70" s="5">
        <v>676.19679658493715</v>
      </c>
      <c r="E70" s="60">
        <v>380</v>
      </c>
      <c r="F70" s="58">
        <v>673.19786702570548</v>
      </c>
      <c r="G70" s="60">
        <v>292</v>
      </c>
      <c r="H70" s="58">
        <v>305.63114925685574</v>
      </c>
      <c r="I70" s="40">
        <v>197</v>
      </c>
      <c r="J70" s="58">
        <v>206.15967433050429</v>
      </c>
      <c r="K70" s="40">
        <v>157</v>
      </c>
      <c r="L70" s="58">
        <v>164.29296470317391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17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1:45" s="4" customFormat="1" x14ac:dyDescent="0.2">
      <c r="A71" s="53"/>
      <c r="B71" s="82" t="s">
        <v>29</v>
      </c>
      <c r="C71" s="30" t="s">
        <v>3</v>
      </c>
      <c r="D71" s="30" t="s">
        <v>3</v>
      </c>
      <c r="E71" s="30" t="s">
        <v>3</v>
      </c>
      <c r="F71" s="30" t="s">
        <v>3</v>
      </c>
      <c r="G71" s="30" t="s">
        <v>3</v>
      </c>
      <c r="H71" s="30" t="s">
        <v>3</v>
      </c>
      <c r="I71" s="40">
        <v>6024</v>
      </c>
      <c r="J71" s="58">
        <v>6304</v>
      </c>
      <c r="K71" s="40">
        <v>5908</v>
      </c>
      <c r="L71" s="58">
        <v>6182.438442460837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17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5" s="4" customFormat="1" ht="18" customHeight="1" x14ac:dyDescent="0.2">
      <c r="A72" s="98" t="s">
        <v>32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7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s="4" customFormat="1" ht="28.5" customHeight="1" x14ac:dyDescent="0.2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7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s="4" customFormat="1" x14ac:dyDescent="0.2">
      <c r="A74" s="53"/>
      <c r="B74" s="46"/>
      <c r="C74" s="62"/>
      <c r="D74" s="62"/>
      <c r="E74" s="62"/>
      <c r="F74" s="62"/>
      <c r="G74" s="62"/>
      <c r="H74" s="62"/>
      <c r="I74" s="62"/>
      <c r="J74" s="62"/>
      <c r="K74" s="52"/>
      <c r="L74" s="5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7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s="4" customFormat="1" ht="27" customHeight="1" x14ac:dyDescent="0.2">
      <c r="A75" s="103" t="s">
        <v>2</v>
      </c>
      <c r="B75" s="104"/>
      <c r="C75" s="101" t="s">
        <v>27</v>
      </c>
      <c r="D75" s="102"/>
      <c r="E75" s="102"/>
      <c r="F75" s="102"/>
      <c r="G75" s="102"/>
      <c r="H75" s="102"/>
      <c r="I75" s="102"/>
      <c r="J75" s="102"/>
      <c r="K75" s="102"/>
      <c r="L75" s="102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7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s="4" customFormat="1" ht="27" customHeight="1" x14ac:dyDescent="0.2">
      <c r="A76" s="105"/>
      <c r="B76" s="106"/>
      <c r="C76" s="109">
        <v>2017</v>
      </c>
      <c r="D76" s="107"/>
      <c r="E76" s="109">
        <v>2018</v>
      </c>
      <c r="F76" s="107"/>
      <c r="G76" s="109">
        <v>2019</v>
      </c>
      <c r="H76" s="107"/>
      <c r="I76" s="101" t="s">
        <v>26</v>
      </c>
      <c r="J76" s="102"/>
      <c r="K76" s="101" t="s">
        <v>30</v>
      </c>
      <c r="L76" s="102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17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1:45" s="4" customFormat="1" ht="30" customHeight="1" x14ac:dyDescent="0.2">
      <c r="A77" s="107"/>
      <c r="B77" s="108"/>
      <c r="C77" s="71" t="s">
        <v>4</v>
      </c>
      <c r="D77" s="83" t="s">
        <v>0</v>
      </c>
      <c r="E77" s="71" t="s">
        <v>4</v>
      </c>
      <c r="F77" s="83" t="s">
        <v>0</v>
      </c>
      <c r="G77" s="71" t="s">
        <v>4</v>
      </c>
      <c r="H77" s="83" t="s">
        <v>0</v>
      </c>
      <c r="I77" s="71" t="s">
        <v>4</v>
      </c>
      <c r="J77" s="83" t="s">
        <v>0</v>
      </c>
      <c r="K77" s="71" t="s">
        <v>4</v>
      </c>
      <c r="L77" s="83" t="s">
        <v>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17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5" s="4" customFormat="1" x14ac:dyDescent="0.2">
      <c r="A78" s="53"/>
      <c r="B78" s="82"/>
      <c r="C78" s="30"/>
      <c r="D78" s="30"/>
      <c r="E78" s="30"/>
      <c r="F78" s="8"/>
      <c r="G78" s="30"/>
      <c r="H78" s="8"/>
      <c r="I78" s="40"/>
      <c r="J78" s="58"/>
      <c r="K78" s="40"/>
      <c r="L78" s="58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17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1:45" s="4" customFormat="1" x14ac:dyDescent="0.2">
      <c r="A79" s="87" t="s">
        <v>10</v>
      </c>
      <c r="B79" s="88"/>
      <c r="C79" s="63">
        <f t="shared" ref="C79:F79" si="8">SUM(C80:C85)</f>
        <v>36098</v>
      </c>
      <c r="D79" s="63">
        <f t="shared" si="8"/>
        <v>2296.6</v>
      </c>
      <c r="E79" s="63">
        <f t="shared" si="8"/>
        <v>39202</v>
      </c>
      <c r="F79" s="64">
        <f t="shared" si="8"/>
        <v>2451.274034703767</v>
      </c>
      <c r="G79" s="63">
        <f>SUM(G80:G85)</f>
        <v>53952</v>
      </c>
      <c r="H79" s="64">
        <f>SUM(H80:H85)</f>
        <v>3317.3181568323157</v>
      </c>
      <c r="I79" s="63">
        <f>SUM(I80:I86)</f>
        <v>149393</v>
      </c>
      <c r="J79" s="64">
        <f>SUM(J80:J86)</f>
        <v>9019.4700481000564</v>
      </c>
      <c r="K79" s="63">
        <f>SUM(K80:K86)</f>
        <v>108253</v>
      </c>
      <c r="L79" s="64">
        <f>SUM(L80:L86)</f>
        <v>6459.7958224032036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17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5" s="4" customFormat="1" x14ac:dyDescent="0.2">
      <c r="A80" s="53"/>
      <c r="B80" s="82" t="s">
        <v>14</v>
      </c>
      <c r="C80" s="5">
        <v>1644</v>
      </c>
      <c r="D80" s="5">
        <v>104.6</v>
      </c>
      <c r="E80" s="60">
        <v>1482</v>
      </c>
      <c r="F80" s="58">
        <v>92.668438330467396</v>
      </c>
      <c r="G80" s="60">
        <v>1630</v>
      </c>
      <c r="H80" s="58">
        <v>100.22294994878177</v>
      </c>
      <c r="I80" s="40">
        <v>359</v>
      </c>
      <c r="J80" s="58">
        <v>21.67430701082327</v>
      </c>
      <c r="K80" s="40">
        <v>4964</v>
      </c>
      <c r="L80" s="58">
        <v>296.21743935419346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17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43" s="4" customFormat="1" x14ac:dyDescent="0.2">
      <c r="A81" s="53"/>
      <c r="B81" s="85" t="s">
        <v>31</v>
      </c>
      <c r="C81" s="30" t="s">
        <v>3</v>
      </c>
      <c r="D81" s="30" t="s">
        <v>3</v>
      </c>
      <c r="E81" s="30" t="s">
        <v>3</v>
      </c>
      <c r="F81" s="30" t="s">
        <v>3</v>
      </c>
      <c r="G81" s="30" t="s">
        <v>3</v>
      </c>
      <c r="H81" s="30" t="s">
        <v>3</v>
      </c>
      <c r="I81" s="30" t="s">
        <v>3</v>
      </c>
      <c r="J81" s="30" t="s">
        <v>3</v>
      </c>
      <c r="K81" s="40">
        <v>6862</v>
      </c>
      <c r="L81" s="58">
        <v>409.47704851903211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17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1:43" s="4" customFormat="1" x14ac:dyDescent="0.2">
      <c r="A82" s="53"/>
      <c r="B82" s="82" t="s">
        <v>25</v>
      </c>
      <c r="C82" s="30" t="s">
        <v>3</v>
      </c>
      <c r="D82" s="30" t="s">
        <v>3</v>
      </c>
      <c r="E82" s="30" t="s">
        <v>3</v>
      </c>
      <c r="F82" s="30" t="s">
        <v>3</v>
      </c>
      <c r="G82" s="60">
        <v>13129</v>
      </c>
      <c r="H82" s="58">
        <v>807.25589563040239</v>
      </c>
      <c r="I82" s="40">
        <v>2171</v>
      </c>
      <c r="J82" s="58">
        <v>131.07220200695633</v>
      </c>
      <c r="K82" s="40">
        <v>5417</v>
      </c>
      <c r="L82" s="58">
        <v>323.249369254969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17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43" s="4" customFormat="1" x14ac:dyDescent="0.2">
      <c r="A83" s="53"/>
      <c r="B83" s="82" t="s">
        <v>15</v>
      </c>
      <c r="C83" s="5">
        <v>29292</v>
      </c>
      <c r="D83" s="5">
        <v>1863.6</v>
      </c>
      <c r="E83" s="60">
        <v>32410</v>
      </c>
      <c r="F83" s="58">
        <v>2026.5749570110988</v>
      </c>
      <c r="G83" s="60">
        <v>32739</v>
      </c>
      <c r="H83" s="58">
        <v>2013.0056186338445</v>
      </c>
      <c r="I83" s="40">
        <v>22761</v>
      </c>
      <c r="J83" s="58">
        <v>1374.1752141318898</v>
      </c>
      <c r="K83" s="40">
        <v>5852</v>
      </c>
      <c r="L83" s="58">
        <v>349.20718273584612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17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1:43" s="4" customFormat="1" x14ac:dyDescent="0.2">
      <c r="A84" s="53"/>
      <c r="B84" s="82" t="s">
        <v>28</v>
      </c>
      <c r="C84" s="30" t="s">
        <v>3</v>
      </c>
      <c r="D84" s="30" t="s">
        <v>3</v>
      </c>
      <c r="E84" s="30" t="s">
        <v>3</v>
      </c>
      <c r="F84" s="30" t="s">
        <v>3</v>
      </c>
      <c r="G84" s="30" t="s">
        <v>3</v>
      </c>
      <c r="H84" s="30" t="s">
        <v>3</v>
      </c>
      <c r="I84" s="40">
        <v>112631</v>
      </c>
      <c r="J84" s="58">
        <v>6799.9968605460608</v>
      </c>
      <c r="K84" s="40">
        <v>75360</v>
      </c>
      <c r="L84" s="58">
        <v>4496.9674113078199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17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1:43" s="4" customFormat="1" x14ac:dyDescent="0.2">
      <c r="A85" s="53"/>
      <c r="B85" s="82" t="s">
        <v>16</v>
      </c>
      <c r="C85" s="5">
        <v>5162</v>
      </c>
      <c r="D85" s="5">
        <v>328.4</v>
      </c>
      <c r="E85" s="60">
        <v>5310</v>
      </c>
      <c r="F85" s="58">
        <v>332.03063936220104</v>
      </c>
      <c r="G85" s="60">
        <v>6454</v>
      </c>
      <c r="H85" s="58">
        <v>396.83369261928686</v>
      </c>
      <c r="I85" s="40">
        <v>3065</v>
      </c>
      <c r="J85" s="58">
        <v>185.04666013418753</v>
      </c>
      <c r="K85" s="40">
        <v>3065</v>
      </c>
      <c r="L85" s="58">
        <v>182.898157054916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17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43" s="4" customFormat="1" x14ac:dyDescent="0.2">
      <c r="A86" s="53"/>
      <c r="B86" s="82" t="s">
        <v>29</v>
      </c>
      <c r="C86" s="30" t="s">
        <v>3</v>
      </c>
      <c r="D86" s="30" t="s">
        <v>3</v>
      </c>
      <c r="E86" s="30" t="s">
        <v>3</v>
      </c>
      <c r="F86" s="30" t="s">
        <v>3</v>
      </c>
      <c r="G86" s="30" t="s">
        <v>3</v>
      </c>
      <c r="H86" s="30" t="s">
        <v>3</v>
      </c>
      <c r="I86" s="40">
        <v>8406</v>
      </c>
      <c r="J86" s="58">
        <v>507.50480427014043</v>
      </c>
      <c r="K86" s="40">
        <v>6733</v>
      </c>
      <c r="L86" s="58">
        <v>401.77921417642716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17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43" s="37" customFormat="1" ht="18.75" customHeight="1" x14ac:dyDescent="0.25">
      <c r="A87" s="87" t="s">
        <v>19</v>
      </c>
      <c r="B87" s="88"/>
      <c r="C87" s="63">
        <f t="shared" ref="C87:F87" si="9">SUM(C88:C93)</f>
        <v>10330</v>
      </c>
      <c r="D87" s="63">
        <f t="shared" si="9"/>
        <v>1792.4007759551087</v>
      </c>
      <c r="E87" s="63">
        <f t="shared" si="9"/>
        <v>9810</v>
      </c>
      <c r="F87" s="64">
        <f t="shared" si="9"/>
        <v>1669.7957606592033</v>
      </c>
      <c r="G87" s="63">
        <f>SUM(G88:G93)</f>
        <v>13391</v>
      </c>
      <c r="H87" s="64">
        <f>SUM(H88:H93)</f>
        <v>2237.374564337676</v>
      </c>
      <c r="I87" s="63">
        <f>SUM(I88:I94)</f>
        <v>49024</v>
      </c>
      <c r="J87" s="64">
        <f>SUM(J88:J94)</f>
        <v>8083.6595444367113</v>
      </c>
      <c r="K87" s="63">
        <f>SUM(K88:K94)</f>
        <v>26106</v>
      </c>
      <c r="L87" s="64">
        <f>SUM(L88:L94)</f>
        <v>4182.172660003429</v>
      </c>
      <c r="M87" s="36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</row>
    <row r="88" spans="1:43" s="4" customFormat="1" x14ac:dyDescent="0.2">
      <c r="A88" s="53"/>
      <c r="B88" s="82" t="s">
        <v>14</v>
      </c>
      <c r="C88" s="5">
        <v>1169</v>
      </c>
      <c r="D88" s="5">
        <v>202.83799681428093</v>
      </c>
      <c r="E88" s="60">
        <v>907</v>
      </c>
      <c r="F88" s="58">
        <v>154.38376706604458</v>
      </c>
      <c r="G88" s="60">
        <v>731</v>
      </c>
      <c r="H88" s="58">
        <v>122.13582305509979</v>
      </c>
      <c r="I88" s="40">
        <v>253</v>
      </c>
      <c r="J88" s="58">
        <v>41.717645739688486</v>
      </c>
      <c r="K88" s="40">
        <v>963</v>
      </c>
      <c r="L88" s="58">
        <v>154.27228497599407</v>
      </c>
      <c r="M88" s="50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43" s="4" customFormat="1" x14ac:dyDescent="0.2">
      <c r="A89" s="53"/>
      <c r="B89" s="85" t="s">
        <v>31</v>
      </c>
      <c r="C89" s="30" t="s">
        <v>3</v>
      </c>
      <c r="D89" s="30" t="s">
        <v>3</v>
      </c>
      <c r="E89" s="30" t="s">
        <v>3</v>
      </c>
      <c r="F89" s="30" t="s">
        <v>3</v>
      </c>
      <c r="G89" s="30" t="s">
        <v>3</v>
      </c>
      <c r="H89" s="30" t="s">
        <v>3</v>
      </c>
      <c r="I89" s="30" t="s">
        <v>3</v>
      </c>
      <c r="J89" s="30" t="s">
        <v>3</v>
      </c>
      <c r="K89" s="40">
        <v>3268</v>
      </c>
      <c r="L89" s="58">
        <v>523.5325309465718</v>
      </c>
      <c r="M89" s="50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43" s="4" customFormat="1" x14ac:dyDescent="0.2">
      <c r="A90" s="53"/>
      <c r="B90" s="82" t="s">
        <v>25</v>
      </c>
      <c r="C90" s="30" t="s">
        <v>3</v>
      </c>
      <c r="D90" s="30" t="s">
        <v>3</v>
      </c>
      <c r="E90" s="30" t="s">
        <v>3</v>
      </c>
      <c r="F90" s="30" t="s">
        <v>3</v>
      </c>
      <c r="G90" s="60">
        <v>3979</v>
      </c>
      <c r="H90" s="58">
        <v>664.8131873272805</v>
      </c>
      <c r="I90" s="40">
        <v>544</v>
      </c>
      <c r="J90" s="58">
        <v>89.701182934349944</v>
      </c>
      <c r="K90" s="40">
        <v>928</v>
      </c>
      <c r="L90" s="58">
        <v>148.6652964254647</v>
      </c>
      <c r="M90" s="50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1:43" s="4" customFormat="1" x14ac:dyDescent="0.2">
      <c r="A91" s="53"/>
      <c r="B91" s="82" t="s">
        <v>15</v>
      </c>
      <c r="C91" s="5">
        <v>8364</v>
      </c>
      <c r="D91" s="5">
        <v>1451.2720319543589</v>
      </c>
      <c r="E91" s="60">
        <v>8271</v>
      </c>
      <c r="F91" s="58">
        <v>1407.8369761888146</v>
      </c>
      <c r="G91" s="60">
        <v>8208</v>
      </c>
      <c r="H91" s="58">
        <v>1371.3964919784667</v>
      </c>
      <c r="I91" s="40">
        <v>4863</v>
      </c>
      <c r="J91" s="58">
        <v>801.86921435614659</v>
      </c>
      <c r="K91" s="40">
        <v>2958</v>
      </c>
      <c r="L91" s="58">
        <v>473.8706323561687</v>
      </c>
      <c r="M91" s="50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1:43" s="4" customFormat="1" x14ac:dyDescent="0.2">
      <c r="A92" s="53"/>
      <c r="B92" s="82" t="s">
        <v>28</v>
      </c>
      <c r="C92" s="30" t="s">
        <v>3</v>
      </c>
      <c r="D92" s="30" t="s">
        <v>3</v>
      </c>
      <c r="E92" s="30" t="s">
        <v>3</v>
      </c>
      <c r="F92" s="30" t="s">
        <v>3</v>
      </c>
      <c r="G92" s="30" t="s">
        <v>3</v>
      </c>
      <c r="H92" s="30" t="s">
        <v>3</v>
      </c>
      <c r="I92" s="40">
        <v>40021</v>
      </c>
      <c r="J92" s="58">
        <v>6599.1379452492993</v>
      </c>
      <c r="K92" s="40">
        <v>13986</v>
      </c>
      <c r="L92" s="58">
        <v>2240.55262479154</v>
      </c>
      <c r="M92" s="50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1:43" s="4" customFormat="1" x14ac:dyDescent="0.2">
      <c r="A93" s="53"/>
      <c r="B93" s="82" t="s">
        <v>16</v>
      </c>
      <c r="C93" s="5">
        <v>797</v>
      </c>
      <c r="D93" s="5">
        <v>138.29074718646868</v>
      </c>
      <c r="E93" s="60">
        <v>632</v>
      </c>
      <c r="F93" s="58">
        <v>107.57501740434418</v>
      </c>
      <c r="G93" s="60">
        <v>473</v>
      </c>
      <c r="H93" s="58">
        <v>79.029061976829283</v>
      </c>
      <c r="I93" s="40">
        <v>797</v>
      </c>
      <c r="J93" s="58">
        <v>131.41882867403842</v>
      </c>
      <c r="K93" s="40">
        <v>809</v>
      </c>
      <c r="L93" s="58">
        <v>129.60153535366481</v>
      </c>
      <c r="M93" s="50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3" s="4" customFormat="1" x14ac:dyDescent="0.2">
      <c r="A94" s="53"/>
      <c r="B94" s="82" t="s">
        <v>29</v>
      </c>
      <c r="C94" s="30" t="s">
        <v>3</v>
      </c>
      <c r="D94" s="30" t="s">
        <v>3</v>
      </c>
      <c r="E94" s="30" t="s">
        <v>3</v>
      </c>
      <c r="F94" s="30" t="s">
        <v>3</v>
      </c>
      <c r="G94" s="30" t="s">
        <v>3</v>
      </c>
      <c r="H94" s="30" t="s">
        <v>3</v>
      </c>
      <c r="I94" s="40">
        <v>2546</v>
      </c>
      <c r="J94" s="58">
        <v>419.81472748318924</v>
      </c>
      <c r="K94" s="40">
        <v>3194</v>
      </c>
      <c r="L94" s="58">
        <v>511.677755154024</v>
      </c>
      <c r="M94" s="50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3" s="37" customFormat="1" ht="18.75" customHeight="1" x14ac:dyDescent="0.25">
      <c r="A95" s="87" t="s">
        <v>11</v>
      </c>
      <c r="B95" s="88"/>
      <c r="C95" s="63">
        <f t="shared" ref="C95:E95" si="10">SUM(C96:C101)</f>
        <v>6267</v>
      </c>
      <c r="D95" s="63">
        <f t="shared" si="10"/>
        <v>2546.3085230435436</v>
      </c>
      <c r="E95" s="63">
        <f t="shared" si="10"/>
        <v>5150</v>
      </c>
      <c r="F95" s="64">
        <f>SUM(F96:F101)</f>
        <v>2085.8731708107362</v>
      </c>
      <c r="G95" s="63">
        <f>SUM(G96:G101)</f>
        <v>7041</v>
      </c>
      <c r="H95" s="64">
        <f>SUM(H96:H101)</f>
        <v>2843.1942627319859</v>
      </c>
      <c r="I95" s="63">
        <f>SUM(I96:I102)</f>
        <v>8369</v>
      </c>
      <c r="J95" s="64">
        <f>SUM(J96:J102)</f>
        <v>3370.1802073895096</v>
      </c>
      <c r="K95" s="63">
        <f>SUM(K96:K102)</f>
        <v>7420</v>
      </c>
      <c r="L95" s="64">
        <f>SUM(L96:L102)</f>
        <v>2980.613958271405</v>
      </c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69"/>
      <c r="AH95" s="34"/>
      <c r="AI95" s="34"/>
      <c r="AJ95" s="34"/>
      <c r="AK95" s="34"/>
      <c r="AL95" s="34"/>
      <c r="AM95" s="34"/>
      <c r="AN95" s="34"/>
      <c r="AO95" s="34"/>
      <c r="AP95" s="34"/>
      <c r="AQ95" s="34"/>
    </row>
    <row r="96" spans="1:43" s="4" customFormat="1" x14ac:dyDescent="0.2">
      <c r="A96" s="81"/>
      <c r="B96" s="82" t="s">
        <v>14</v>
      </c>
      <c r="C96" s="19">
        <v>945</v>
      </c>
      <c r="D96" s="19">
        <v>383.95748432681489</v>
      </c>
      <c r="E96" s="86">
        <v>888</v>
      </c>
      <c r="F96" s="58">
        <v>359.66123799610364</v>
      </c>
      <c r="G96" s="86">
        <v>568</v>
      </c>
      <c r="H96" s="58">
        <v>229.36150280240989</v>
      </c>
      <c r="I96" s="40">
        <v>230</v>
      </c>
      <c r="J96" s="58">
        <v>92.620557736836801</v>
      </c>
      <c r="K96" s="40">
        <v>767</v>
      </c>
      <c r="L96" s="58">
        <v>308.10389568654546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17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43" s="4" customFormat="1" x14ac:dyDescent="0.2">
      <c r="A97" s="81"/>
      <c r="B97" s="85" t="s">
        <v>31</v>
      </c>
      <c r="C97" s="30" t="s">
        <v>3</v>
      </c>
      <c r="D97" s="30" t="s">
        <v>3</v>
      </c>
      <c r="E97" s="30" t="s">
        <v>3</v>
      </c>
      <c r="F97" s="30" t="s">
        <v>3</v>
      </c>
      <c r="G97" s="30" t="s">
        <v>3</v>
      </c>
      <c r="H97" s="30" t="s">
        <v>3</v>
      </c>
      <c r="I97" s="30" t="s">
        <v>3</v>
      </c>
      <c r="J97" s="30" t="s">
        <v>3</v>
      </c>
      <c r="K97" s="40">
        <v>1565</v>
      </c>
      <c r="L97" s="58">
        <v>628.66049119875311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17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1:43" s="4" customFormat="1" x14ac:dyDescent="0.2">
      <c r="A98" s="81"/>
      <c r="B98" s="82" t="s">
        <v>25</v>
      </c>
      <c r="C98" s="30" t="s">
        <v>3</v>
      </c>
      <c r="D98" s="30" t="s">
        <v>3</v>
      </c>
      <c r="E98" s="30" t="s">
        <v>3</v>
      </c>
      <c r="F98" s="30" t="s">
        <v>3</v>
      </c>
      <c r="G98" s="86">
        <v>1696</v>
      </c>
      <c r="H98" s="58">
        <v>684.85406470578732</v>
      </c>
      <c r="I98" s="40">
        <v>257</v>
      </c>
      <c r="J98" s="58">
        <v>103.49340581898721</v>
      </c>
      <c r="K98" s="40">
        <v>355</v>
      </c>
      <c r="L98" s="58">
        <v>142.60349800355104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17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43" s="4" customFormat="1" x14ac:dyDescent="0.2">
      <c r="A99" s="81"/>
      <c r="B99" s="82" t="s">
        <v>15</v>
      </c>
      <c r="C99" s="19">
        <v>4650</v>
      </c>
      <c r="D99" s="19">
        <v>1889.3146054176605</v>
      </c>
      <c r="E99" s="86">
        <v>3555</v>
      </c>
      <c r="F99" s="58">
        <v>1439.8600237344015</v>
      </c>
      <c r="G99" s="86">
        <v>3897</v>
      </c>
      <c r="H99" s="58">
        <v>1573.6298880651257</v>
      </c>
      <c r="I99" s="40">
        <v>1148</v>
      </c>
      <c r="J99" s="58">
        <v>462.29739252995068</v>
      </c>
      <c r="K99" s="40">
        <v>687</v>
      </c>
      <c r="L99" s="58">
        <v>275.96789613644944</v>
      </c>
      <c r="N99" s="6"/>
      <c r="O99" s="6"/>
      <c r="AG99" s="55"/>
    </row>
    <row r="100" spans="1:43" s="4" customFormat="1" x14ac:dyDescent="0.2">
      <c r="A100" s="81"/>
      <c r="B100" s="82" t="s">
        <v>28</v>
      </c>
      <c r="C100" s="30" t="s">
        <v>3</v>
      </c>
      <c r="D100" s="30" t="s">
        <v>3</v>
      </c>
      <c r="E100" s="30" t="s">
        <v>3</v>
      </c>
      <c r="F100" s="30" t="s">
        <v>3</v>
      </c>
      <c r="G100" s="30" t="s">
        <v>3</v>
      </c>
      <c r="H100" s="30" t="s">
        <v>3</v>
      </c>
      <c r="I100" s="40">
        <v>4652</v>
      </c>
      <c r="J100" s="58">
        <v>1873.3514547468037</v>
      </c>
      <c r="K100" s="40">
        <v>2103</v>
      </c>
      <c r="L100" s="58">
        <v>844.77508817314879</v>
      </c>
      <c r="N100" s="6"/>
      <c r="O100" s="6"/>
      <c r="AG100" s="55"/>
    </row>
    <row r="101" spans="1:43" s="4" customFormat="1" x14ac:dyDescent="0.2">
      <c r="A101" s="81"/>
      <c r="B101" s="82" t="s">
        <v>16</v>
      </c>
      <c r="C101" s="19">
        <v>672</v>
      </c>
      <c r="D101" s="19">
        <v>273.03643329906834</v>
      </c>
      <c r="E101" s="86">
        <v>707</v>
      </c>
      <c r="F101" s="58">
        <v>286.35190908023122</v>
      </c>
      <c r="G101" s="86">
        <v>880</v>
      </c>
      <c r="H101" s="58">
        <v>355.34880715866319</v>
      </c>
      <c r="I101" s="40">
        <v>432</v>
      </c>
      <c r="J101" s="58">
        <v>173.96556931440654</v>
      </c>
      <c r="K101" s="40">
        <v>527</v>
      </c>
      <c r="L101" s="58">
        <v>211.69589703625743</v>
      </c>
      <c r="N101" s="6"/>
      <c r="O101" s="6"/>
      <c r="AG101" s="55"/>
    </row>
    <row r="102" spans="1:43" s="4" customFormat="1" x14ac:dyDescent="0.2">
      <c r="A102" s="81"/>
      <c r="B102" s="82" t="s">
        <v>29</v>
      </c>
      <c r="C102" s="30" t="s">
        <v>3</v>
      </c>
      <c r="D102" s="30" t="s">
        <v>3</v>
      </c>
      <c r="E102" s="30" t="s">
        <v>3</v>
      </c>
      <c r="F102" s="30" t="s">
        <v>3</v>
      </c>
      <c r="G102" s="30" t="s">
        <v>3</v>
      </c>
      <c r="H102" s="30" t="s">
        <v>3</v>
      </c>
      <c r="I102" s="40">
        <v>1650</v>
      </c>
      <c r="J102" s="58">
        <v>664.45182724252493</v>
      </c>
      <c r="K102" s="40">
        <v>1416</v>
      </c>
      <c r="L102" s="58">
        <v>568.80719203669935</v>
      </c>
      <c r="N102" s="6"/>
      <c r="O102" s="6"/>
      <c r="AG102" s="55"/>
    </row>
    <row r="103" spans="1:43" s="37" customFormat="1" ht="18.75" customHeight="1" x14ac:dyDescent="0.25">
      <c r="A103" s="87" t="s">
        <v>18</v>
      </c>
      <c r="B103" s="88"/>
      <c r="C103" s="63">
        <f t="shared" ref="C103:F103" si="11">SUM(C104:C109)</f>
        <v>2769</v>
      </c>
      <c r="D103" s="63">
        <f t="shared" si="11"/>
        <v>6260.4000000000005</v>
      </c>
      <c r="E103" s="63">
        <f t="shared" si="11"/>
        <v>2354</v>
      </c>
      <c r="F103" s="64">
        <f t="shared" si="11"/>
        <v>5203.8199663984442</v>
      </c>
      <c r="G103" s="63">
        <f>SUM(G104:G109)</f>
        <v>2105</v>
      </c>
      <c r="H103" s="64">
        <f>SUM(H104:H109)</f>
        <v>4549.6790368945467</v>
      </c>
      <c r="I103" s="63">
        <f>SUM(I104:I110)</f>
        <v>2380</v>
      </c>
      <c r="J103" s="64">
        <f>SUM(J104:J110)</f>
        <v>5027.3547242348068</v>
      </c>
      <c r="K103" s="63">
        <f>SUM(K104:K110)</f>
        <v>3793</v>
      </c>
      <c r="L103" s="64">
        <f>SUM(L104:L110)</f>
        <v>7831.9223621722067</v>
      </c>
      <c r="N103" s="34"/>
      <c r="O103" s="34"/>
      <c r="AG103" s="72"/>
    </row>
    <row r="104" spans="1:43" s="4" customFormat="1" x14ac:dyDescent="0.2">
      <c r="A104" s="81"/>
      <c r="B104" s="82" t="s">
        <v>14</v>
      </c>
      <c r="C104" s="19">
        <v>98</v>
      </c>
      <c r="D104" s="19">
        <v>221.6</v>
      </c>
      <c r="E104" s="86">
        <v>60</v>
      </c>
      <c r="F104" s="58">
        <v>132.63772216818464</v>
      </c>
      <c r="G104" s="86">
        <v>32</v>
      </c>
      <c r="H104" s="58">
        <v>69.16376683165106</v>
      </c>
      <c r="I104" s="40">
        <v>12</v>
      </c>
      <c r="J104" s="58">
        <v>25.348007012948607</v>
      </c>
      <c r="K104" s="40">
        <v>174</v>
      </c>
      <c r="L104" s="58">
        <v>359.28143712574848</v>
      </c>
      <c r="N104" s="6"/>
      <c r="O104" s="6"/>
      <c r="AG104" s="55"/>
    </row>
    <row r="105" spans="1:43" s="4" customFormat="1" x14ac:dyDescent="0.2">
      <c r="A105" s="81"/>
      <c r="B105" s="85" t="s">
        <v>31</v>
      </c>
      <c r="C105" s="30" t="s">
        <v>3</v>
      </c>
      <c r="D105" s="30" t="s">
        <v>3</v>
      </c>
      <c r="E105" s="30" t="s">
        <v>3</v>
      </c>
      <c r="F105" s="30" t="s">
        <v>3</v>
      </c>
      <c r="G105" s="30" t="s">
        <v>3</v>
      </c>
      <c r="H105" s="30" t="s">
        <v>3</v>
      </c>
      <c r="I105" s="30" t="s">
        <v>3</v>
      </c>
      <c r="J105" s="30" t="s">
        <v>3</v>
      </c>
      <c r="K105" s="40">
        <v>150</v>
      </c>
      <c r="L105" s="58">
        <v>309.72537683254183</v>
      </c>
      <c r="N105" s="6"/>
      <c r="O105" s="6"/>
      <c r="AG105" s="55"/>
    </row>
    <row r="106" spans="1:43" s="4" customFormat="1" x14ac:dyDescent="0.2">
      <c r="A106" s="81"/>
      <c r="B106" s="82" t="s">
        <v>25</v>
      </c>
      <c r="C106" s="30" t="s">
        <v>3</v>
      </c>
      <c r="D106" s="30" t="s">
        <v>3</v>
      </c>
      <c r="E106" s="30" t="s">
        <v>3</v>
      </c>
      <c r="F106" s="30" t="s">
        <v>3</v>
      </c>
      <c r="G106" s="86">
        <v>175</v>
      </c>
      <c r="H106" s="58">
        <v>378.23934986059174</v>
      </c>
      <c r="I106" s="40">
        <v>41</v>
      </c>
      <c r="J106" s="58">
        <v>86.605690627574404</v>
      </c>
      <c r="K106" s="40">
        <v>63</v>
      </c>
      <c r="L106" s="58">
        <v>130.08465826966756</v>
      </c>
      <c r="N106" s="6"/>
      <c r="O106" s="6"/>
      <c r="AG106" s="55"/>
    </row>
    <row r="107" spans="1:43" s="4" customFormat="1" x14ac:dyDescent="0.2">
      <c r="A107" s="81"/>
      <c r="B107" s="82" t="s">
        <v>15</v>
      </c>
      <c r="C107" s="19">
        <v>2535</v>
      </c>
      <c r="D107" s="19">
        <v>5731.3</v>
      </c>
      <c r="E107" s="86">
        <v>2130</v>
      </c>
      <c r="F107" s="58">
        <v>4708.6391369705543</v>
      </c>
      <c r="G107" s="86">
        <v>1758</v>
      </c>
      <c r="H107" s="58">
        <v>3799.6844403138302</v>
      </c>
      <c r="I107" s="40">
        <v>613</v>
      </c>
      <c r="J107" s="58">
        <v>1294.8606915781247</v>
      </c>
      <c r="K107" s="40">
        <v>1430</v>
      </c>
      <c r="L107" s="58">
        <v>2952.7152591368986</v>
      </c>
      <c r="N107" s="6"/>
      <c r="O107" s="6"/>
      <c r="AG107" s="55"/>
    </row>
    <row r="108" spans="1:43" s="4" customFormat="1" x14ac:dyDescent="0.2">
      <c r="A108" s="81"/>
      <c r="B108" s="82" t="s">
        <v>28</v>
      </c>
      <c r="C108" s="30" t="s">
        <v>3</v>
      </c>
      <c r="D108" s="30" t="s">
        <v>3</v>
      </c>
      <c r="E108" s="30" t="s">
        <v>3</v>
      </c>
      <c r="F108" s="30" t="s">
        <v>3</v>
      </c>
      <c r="G108" s="30" t="s">
        <v>3</v>
      </c>
      <c r="H108" s="30" t="s">
        <v>3</v>
      </c>
      <c r="I108" s="40">
        <v>1630</v>
      </c>
      <c r="J108" s="58">
        <v>3443.104285925519</v>
      </c>
      <c r="K108" s="40">
        <v>1676</v>
      </c>
      <c r="L108" s="58">
        <v>3460.664877142267</v>
      </c>
      <c r="N108" s="6"/>
      <c r="O108" s="6"/>
      <c r="AG108" s="55"/>
    </row>
    <row r="109" spans="1:43" s="4" customFormat="1" x14ac:dyDescent="0.2">
      <c r="A109" s="81"/>
      <c r="B109" s="82" t="s">
        <v>16</v>
      </c>
      <c r="C109" s="19">
        <v>136</v>
      </c>
      <c r="D109" s="19">
        <v>307.5</v>
      </c>
      <c r="E109" s="86">
        <v>164</v>
      </c>
      <c r="F109" s="58">
        <v>362.54310725970464</v>
      </c>
      <c r="G109" s="86">
        <v>140</v>
      </c>
      <c r="H109" s="58">
        <v>302.59147988847343</v>
      </c>
      <c r="I109" s="40">
        <v>42</v>
      </c>
      <c r="J109" s="58">
        <v>88.71802454532012</v>
      </c>
      <c r="K109" s="40">
        <v>150</v>
      </c>
      <c r="L109" s="58">
        <v>309.72537683254183</v>
      </c>
      <c r="N109" s="6"/>
      <c r="O109" s="6"/>
      <c r="AG109" s="55"/>
    </row>
    <row r="110" spans="1:43" s="4" customFormat="1" x14ac:dyDescent="0.2">
      <c r="A110" s="81"/>
      <c r="B110" s="82" t="s">
        <v>29</v>
      </c>
      <c r="C110" s="30" t="s">
        <v>3</v>
      </c>
      <c r="D110" s="30" t="s">
        <v>3</v>
      </c>
      <c r="E110" s="30" t="s">
        <v>3</v>
      </c>
      <c r="F110" s="30" t="s">
        <v>3</v>
      </c>
      <c r="G110" s="30" t="s">
        <v>3</v>
      </c>
      <c r="H110" s="30" t="s">
        <v>3</v>
      </c>
      <c r="I110" s="60">
        <v>42</v>
      </c>
      <c r="J110" s="58">
        <v>88.71802454532012</v>
      </c>
      <c r="K110" s="60">
        <v>150</v>
      </c>
      <c r="L110" s="58">
        <v>309.72537683254183</v>
      </c>
      <c r="N110" s="6"/>
      <c r="O110" s="6"/>
      <c r="AG110" s="55"/>
    </row>
    <row r="111" spans="1:43" s="37" customFormat="1" ht="18.75" customHeight="1" x14ac:dyDescent="0.25">
      <c r="A111" s="99" t="s">
        <v>17</v>
      </c>
      <c r="B111" s="88"/>
      <c r="C111" s="63">
        <f t="shared" ref="C111:F111" si="12">SUM(C112:C117)</f>
        <v>4832</v>
      </c>
      <c r="D111" s="63">
        <f t="shared" si="12"/>
        <v>2317.6999999999998</v>
      </c>
      <c r="E111" s="63">
        <f t="shared" si="12"/>
        <v>3782</v>
      </c>
      <c r="F111" s="64">
        <f t="shared" si="12"/>
        <v>1743.9822927234159</v>
      </c>
      <c r="G111" s="63">
        <f>SUM(G112:G117)</f>
        <v>3148</v>
      </c>
      <c r="H111" s="64">
        <f>SUM(H112:H117)</f>
        <v>1435.4634248661662</v>
      </c>
      <c r="I111" s="63">
        <f>SUM(I112:I118)</f>
        <v>2091</v>
      </c>
      <c r="J111" s="31">
        <f>SUM(J112:J118)</f>
        <v>930.06498445443754</v>
      </c>
      <c r="K111" s="63">
        <f>SUM(K112:K118)</f>
        <v>1496</v>
      </c>
      <c r="L111" s="31">
        <f>SUM(L112:L118)</f>
        <v>649.31964669372167</v>
      </c>
      <c r="N111" s="34"/>
      <c r="O111" s="34"/>
      <c r="AG111" s="72"/>
    </row>
    <row r="112" spans="1:43" s="4" customFormat="1" x14ac:dyDescent="0.2">
      <c r="A112" s="81"/>
      <c r="B112" s="82" t="s">
        <v>14</v>
      </c>
      <c r="C112" s="30">
        <v>293</v>
      </c>
      <c r="D112" s="30">
        <v>140.5</v>
      </c>
      <c r="E112" s="86">
        <v>105</v>
      </c>
      <c r="F112" s="58">
        <v>48.418334409296321</v>
      </c>
      <c r="G112" s="86">
        <v>99</v>
      </c>
      <c r="H112" s="58">
        <v>45.143227147951222</v>
      </c>
      <c r="I112" s="40">
        <v>11</v>
      </c>
      <c r="J112" s="61">
        <v>4.8927378426584474</v>
      </c>
      <c r="K112" s="40">
        <v>170</v>
      </c>
      <c r="L112" s="61">
        <v>73.786323487922914</v>
      </c>
      <c r="N112" s="6"/>
      <c r="O112" s="6"/>
      <c r="AG112" s="55"/>
    </row>
    <row r="113" spans="1:41" s="4" customFormat="1" x14ac:dyDescent="0.2">
      <c r="A113" s="81"/>
      <c r="B113" s="85" t="s">
        <v>31</v>
      </c>
      <c r="C113" s="30" t="s">
        <v>3</v>
      </c>
      <c r="D113" s="30" t="s">
        <v>3</v>
      </c>
      <c r="E113" s="30" t="s">
        <v>3</v>
      </c>
      <c r="F113" s="30" t="s">
        <v>3</v>
      </c>
      <c r="G113" s="30" t="s">
        <v>3</v>
      </c>
      <c r="H113" s="30" t="s">
        <v>3</v>
      </c>
      <c r="I113" s="30" t="s">
        <v>3</v>
      </c>
      <c r="J113" s="30" t="s">
        <v>3</v>
      </c>
      <c r="K113" s="40">
        <v>157</v>
      </c>
      <c r="L113" s="61">
        <v>68.143839927081757</v>
      </c>
      <c r="N113" s="6"/>
      <c r="O113" s="6"/>
      <c r="AG113" s="55"/>
    </row>
    <row r="114" spans="1:41" s="4" customFormat="1" x14ac:dyDescent="0.2">
      <c r="A114" s="81"/>
      <c r="B114" s="82" t="s">
        <v>25</v>
      </c>
      <c r="C114" s="30" t="s">
        <v>3</v>
      </c>
      <c r="D114" s="30" t="s">
        <v>3</v>
      </c>
      <c r="E114" s="30" t="s">
        <v>3</v>
      </c>
      <c r="F114" s="30" t="s">
        <v>3</v>
      </c>
      <c r="G114" s="86">
        <v>327</v>
      </c>
      <c r="H114" s="58">
        <v>149.10944724626313</v>
      </c>
      <c r="I114" s="40">
        <v>40</v>
      </c>
      <c r="J114" s="61">
        <v>17.791773973303442</v>
      </c>
      <c r="K114" s="40">
        <v>67</v>
      </c>
      <c r="L114" s="61">
        <v>29.080492198181386</v>
      </c>
      <c r="N114" s="6"/>
      <c r="O114" s="6"/>
      <c r="AG114" s="55"/>
    </row>
    <row r="115" spans="1:41" s="4" customFormat="1" x14ac:dyDescent="0.2">
      <c r="A115" s="81"/>
      <c r="B115" s="82" t="s">
        <v>15</v>
      </c>
      <c r="C115" s="19">
        <v>4242</v>
      </c>
      <c r="D115" s="19">
        <v>2034.7</v>
      </c>
      <c r="E115" s="86">
        <v>3297</v>
      </c>
      <c r="F115" s="58">
        <v>1520.3357004519044</v>
      </c>
      <c r="G115" s="86">
        <v>2088</v>
      </c>
      <c r="H115" s="58">
        <v>952.11169984769856</v>
      </c>
      <c r="I115" s="40">
        <v>374</v>
      </c>
      <c r="J115" s="61">
        <v>166.35308665038718</v>
      </c>
      <c r="K115" s="40">
        <v>320</v>
      </c>
      <c r="L115" s="61">
        <v>138.89190303609018</v>
      </c>
      <c r="N115" s="6"/>
      <c r="O115" s="6"/>
      <c r="AG115" s="55"/>
    </row>
    <row r="116" spans="1:41" s="4" customFormat="1" x14ac:dyDescent="0.2">
      <c r="A116" s="81"/>
      <c r="B116" s="82" t="s">
        <v>28</v>
      </c>
      <c r="C116" s="30" t="s">
        <v>3</v>
      </c>
      <c r="D116" s="30" t="s">
        <v>3</v>
      </c>
      <c r="E116" s="30" t="s">
        <v>3</v>
      </c>
      <c r="F116" s="30" t="s">
        <v>3</v>
      </c>
      <c r="G116" s="30" t="s">
        <v>3</v>
      </c>
      <c r="H116" s="30" t="s">
        <v>3</v>
      </c>
      <c r="I116" s="40">
        <v>1422</v>
      </c>
      <c r="J116" s="61">
        <v>632.49756475093739</v>
      </c>
      <c r="K116" s="40">
        <v>468</v>
      </c>
      <c r="L116" s="61">
        <v>203.12940819028191</v>
      </c>
      <c r="N116" s="6"/>
      <c r="O116" s="6"/>
      <c r="AG116" s="55"/>
    </row>
    <row r="117" spans="1:41" s="4" customFormat="1" x14ac:dyDescent="0.2">
      <c r="A117" s="81"/>
      <c r="B117" s="82" t="s">
        <v>16</v>
      </c>
      <c r="C117" s="30">
        <v>297</v>
      </c>
      <c r="D117" s="30">
        <v>142.5</v>
      </c>
      <c r="E117" s="86">
        <v>380</v>
      </c>
      <c r="F117" s="58">
        <v>175.22825786221526</v>
      </c>
      <c r="G117" s="86">
        <v>634</v>
      </c>
      <c r="H117" s="58">
        <v>289.09905062425327</v>
      </c>
      <c r="I117" s="40">
        <v>122</v>
      </c>
      <c r="J117" s="61">
        <v>54.264910618575506</v>
      </c>
      <c r="K117" s="40">
        <v>157</v>
      </c>
      <c r="L117" s="61">
        <v>68.143839927081757</v>
      </c>
      <c r="N117" s="6"/>
      <c r="O117" s="6"/>
      <c r="AG117" s="55"/>
    </row>
    <row r="118" spans="1:41" s="4" customFormat="1" ht="14.25" customHeight="1" x14ac:dyDescent="0.2">
      <c r="A118" s="81"/>
      <c r="B118" s="82" t="s">
        <v>29</v>
      </c>
      <c r="C118" s="30" t="s">
        <v>3</v>
      </c>
      <c r="D118" s="30" t="s">
        <v>3</v>
      </c>
      <c r="E118" s="30" t="s">
        <v>3</v>
      </c>
      <c r="F118" s="30" t="s">
        <v>3</v>
      </c>
      <c r="G118" s="30" t="s">
        <v>3</v>
      </c>
      <c r="H118" s="30" t="s">
        <v>3</v>
      </c>
      <c r="I118" s="19">
        <v>122</v>
      </c>
      <c r="J118" s="45">
        <v>54.264910618575506</v>
      </c>
      <c r="K118" s="19">
        <v>157</v>
      </c>
      <c r="L118" s="45">
        <v>68.143839927081757</v>
      </c>
      <c r="R118" s="6"/>
      <c r="S118" s="6"/>
      <c r="AJ118" s="73"/>
      <c r="AK118" s="74"/>
    </row>
    <row r="119" spans="1:41" s="4" customFormat="1" ht="5.25" customHeight="1" x14ac:dyDescent="0.2">
      <c r="A119" s="46"/>
      <c r="B119" s="46"/>
      <c r="C119" s="75"/>
      <c r="D119" s="75"/>
      <c r="E119" s="75"/>
      <c r="F119" s="75"/>
      <c r="G119" s="75"/>
      <c r="H119" s="75"/>
      <c r="I119" s="46"/>
      <c r="J119" s="43"/>
      <c r="K119" s="46"/>
      <c r="L119" s="43"/>
      <c r="R119" s="6"/>
      <c r="S119" s="6"/>
      <c r="AJ119" s="18"/>
      <c r="AK119" s="17"/>
    </row>
    <row r="120" spans="1:41" s="4" customFormat="1" ht="10.5" customHeight="1" x14ac:dyDescent="0.2">
      <c r="A120" s="6"/>
      <c r="B120" s="6"/>
      <c r="C120" s="18"/>
      <c r="D120" s="17"/>
      <c r="E120" s="18"/>
      <c r="F120" s="18"/>
      <c r="G120" s="18"/>
      <c r="H120" s="17"/>
      <c r="I120" s="17"/>
      <c r="J120" s="17"/>
      <c r="K120" s="18"/>
      <c r="L120" s="18"/>
      <c r="M120" s="6"/>
      <c r="N120" s="6"/>
      <c r="O120" s="6"/>
      <c r="V120" s="6"/>
      <c r="W120" s="6"/>
      <c r="AN120" s="18"/>
      <c r="AO120" s="17"/>
    </row>
    <row r="121" spans="1:41" s="4" customFormat="1" ht="12.95" customHeight="1" x14ac:dyDescent="0.2">
      <c r="A121" s="76" t="s">
        <v>22</v>
      </c>
      <c r="B121" s="76"/>
      <c r="C121" s="76"/>
      <c r="D121" s="76"/>
      <c r="E121" s="76"/>
      <c r="F121" s="76"/>
      <c r="G121" s="18"/>
      <c r="H121" s="18"/>
      <c r="I121" s="18"/>
      <c r="J121" s="17"/>
      <c r="K121" s="18"/>
      <c r="L121" s="18"/>
    </row>
    <row r="122" spans="1:41" s="4" customFormat="1" ht="12.95" customHeight="1" x14ac:dyDescent="0.2">
      <c r="A122" s="77" t="s">
        <v>24</v>
      </c>
      <c r="B122" s="77"/>
      <c r="C122" s="77"/>
      <c r="D122" s="77"/>
      <c r="E122" s="77"/>
      <c r="F122" s="77"/>
      <c r="G122" s="44"/>
      <c r="H122" s="44"/>
      <c r="I122" s="44"/>
      <c r="J122" s="78"/>
      <c r="K122" s="53"/>
      <c r="L122" s="53"/>
    </row>
    <row r="123" spans="1:41" s="4" customFormat="1" ht="12.95" customHeight="1" x14ac:dyDescent="0.2">
      <c r="A123" s="79" t="s">
        <v>21</v>
      </c>
      <c r="B123" s="77"/>
      <c r="C123" s="77"/>
      <c r="D123" s="77"/>
      <c r="E123" s="77"/>
      <c r="F123" s="77"/>
      <c r="G123" s="44"/>
      <c r="H123" s="44"/>
      <c r="I123" s="44"/>
      <c r="J123" s="78"/>
      <c r="K123" s="53"/>
      <c r="L123" s="53"/>
    </row>
    <row r="124" spans="1:41" s="4" customFormat="1" x14ac:dyDescent="0.2">
      <c r="A124" s="80" t="s">
        <v>20</v>
      </c>
      <c r="B124" s="77"/>
      <c r="C124" s="77"/>
      <c r="D124" s="77"/>
      <c r="E124" s="77"/>
      <c r="F124" s="77"/>
      <c r="G124" s="44"/>
      <c r="H124" s="44"/>
      <c r="I124" s="44"/>
      <c r="J124" s="78"/>
      <c r="K124" s="53"/>
      <c r="L124" s="53"/>
    </row>
    <row r="125" spans="1:41" s="4" customFormat="1" ht="12.95" customHeight="1" x14ac:dyDescent="0.2">
      <c r="A125" s="6" t="s">
        <v>1</v>
      </c>
      <c r="B125" s="6"/>
      <c r="C125" s="6"/>
      <c r="J125" s="16"/>
      <c r="K125" s="15"/>
      <c r="L125" s="15"/>
    </row>
    <row r="126" spans="1:41" s="4" customFormat="1" x14ac:dyDescent="0.2">
      <c r="B126" s="15"/>
      <c r="C126" s="17"/>
      <c r="D126" s="17"/>
      <c r="E126" s="17"/>
      <c r="F126" s="17"/>
      <c r="G126" s="17"/>
      <c r="H126" s="17"/>
      <c r="I126" s="17"/>
      <c r="J126" s="17"/>
      <c r="K126" s="18"/>
      <c r="L126" s="18"/>
    </row>
    <row r="127" spans="1:41" s="4" customFormat="1" x14ac:dyDescent="0.2">
      <c r="A127" s="6"/>
      <c r="B127" s="6"/>
      <c r="C127" s="15"/>
      <c r="D127" s="15"/>
      <c r="E127" s="15"/>
      <c r="F127" s="15"/>
      <c r="G127" s="15"/>
      <c r="H127" s="15"/>
      <c r="I127" s="15"/>
      <c r="J127" s="16"/>
      <c r="K127" s="15"/>
      <c r="L127" s="15"/>
      <c r="M127" s="6"/>
      <c r="N127" s="6"/>
      <c r="O127" s="6"/>
      <c r="V127" s="6"/>
      <c r="W127" s="6"/>
      <c r="AN127" s="18"/>
      <c r="AO127" s="17"/>
    </row>
    <row r="128" spans="1:41" s="4" customFormat="1" x14ac:dyDescent="0.2">
      <c r="A128" s="6"/>
      <c r="B128" s="6"/>
      <c r="C128" s="15"/>
      <c r="D128" s="15"/>
      <c r="E128" s="15"/>
      <c r="F128" s="15"/>
      <c r="G128" s="15"/>
      <c r="H128" s="15"/>
      <c r="I128" s="15"/>
      <c r="J128" s="16"/>
      <c r="K128" s="15"/>
      <c r="L128" s="15"/>
      <c r="M128" s="6"/>
      <c r="N128" s="6"/>
      <c r="O128" s="6"/>
      <c r="V128" s="6"/>
      <c r="W128" s="6"/>
      <c r="AN128" s="18"/>
      <c r="AO128" s="17"/>
    </row>
    <row r="129" spans="1:41" s="4" customFormat="1" x14ac:dyDescent="0.2">
      <c r="A129" s="6"/>
      <c r="B129" s="6"/>
      <c r="C129" s="15"/>
      <c r="D129" s="15"/>
      <c r="E129" s="15"/>
      <c r="F129" s="15"/>
      <c r="G129" s="15"/>
      <c r="H129" s="15"/>
      <c r="I129" s="15"/>
      <c r="J129" s="16"/>
      <c r="K129" s="15"/>
      <c r="L129" s="15"/>
      <c r="M129" s="6"/>
      <c r="N129" s="6"/>
      <c r="O129" s="6"/>
      <c r="V129" s="6"/>
      <c r="W129" s="6"/>
      <c r="AN129" s="18"/>
      <c r="AO129" s="17"/>
    </row>
    <row r="130" spans="1:41" s="4" customFormat="1" x14ac:dyDescent="0.2">
      <c r="A130" s="6"/>
      <c r="B130" s="6"/>
      <c r="C130" s="15"/>
      <c r="D130" s="15"/>
      <c r="E130" s="15"/>
      <c r="F130" s="15"/>
      <c r="G130" s="15"/>
      <c r="H130" s="15"/>
      <c r="I130" s="15"/>
      <c r="J130" s="16"/>
      <c r="K130" s="15"/>
      <c r="L130" s="15"/>
      <c r="M130" s="6"/>
      <c r="N130" s="6"/>
      <c r="O130" s="6"/>
      <c r="V130" s="6"/>
      <c r="W130" s="6"/>
      <c r="AN130" s="18"/>
      <c r="AO130" s="17"/>
    </row>
    <row r="131" spans="1:41" s="4" customFormat="1" x14ac:dyDescent="0.2">
      <c r="A131" s="6"/>
      <c r="B131" s="6"/>
      <c r="C131" s="15"/>
      <c r="D131" s="15"/>
      <c r="E131" s="15"/>
      <c r="F131" s="15"/>
      <c r="G131" s="15"/>
      <c r="H131" s="15"/>
      <c r="I131" s="15"/>
      <c r="J131" s="16"/>
      <c r="K131" s="15"/>
      <c r="L131" s="15"/>
      <c r="M131" s="6"/>
      <c r="N131" s="6"/>
      <c r="O131" s="6"/>
      <c r="V131" s="6"/>
      <c r="W131" s="6"/>
      <c r="AN131" s="18"/>
      <c r="AO131" s="17"/>
    </row>
    <row r="132" spans="1:41" s="4" customFormat="1" x14ac:dyDescent="0.2">
      <c r="A132" s="6"/>
      <c r="B132" s="6"/>
      <c r="C132" s="15"/>
      <c r="D132" s="15"/>
      <c r="E132" s="15"/>
      <c r="F132" s="15"/>
      <c r="G132" s="15"/>
      <c r="H132" s="15"/>
      <c r="I132" s="15"/>
      <c r="J132" s="16"/>
      <c r="K132" s="15"/>
      <c r="L132" s="15"/>
      <c r="M132" s="6"/>
      <c r="N132" s="6"/>
      <c r="O132" s="6"/>
      <c r="V132" s="6"/>
      <c r="W132" s="6"/>
      <c r="AN132" s="18"/>
      <c r="AO132" s="17"/>
    </row>
    <row r="133" spans="1:41" s="4" customFormat="1" x14ac:dyDescent="0.2">
      <c r="A133" s="6"/>
      <c r="B133" s="6"/>
      <c r="C133" s="15"/>
      <c r="D133" s="15"/>
      <c r="E133" s="15"/>
      <c r="F133" s="15"/>
      <c r="G133" s="15"/>
      <c r="H133" s="15"/>
      <c r="I133" s="15"/>
      <c r="J133" s="16"/>
      <c r="K133" s="15"/>
      <c r="L133" s="15"/>
      <c r="M133" s="6"/>
      <c r="N133" s="6"/>
      <c r="O133" s="6"/>
      <c r="V133" s="6"/>
      <c r="W133" s="6"/>
      <c r="AN133" s="18"/>
      <c r="AO133" s="17"/>
    </row>
    <row r="134" spans="1:41" s="4" customFormat="1" x14ac:dyDescent="0.2">
      <c r="A134" s="6"/>
      <c r="B134" s="6"/>
      <c r="C134" s="15"/>
      <c r="D134" s="15"/>
      <c r="E134" s="15"/>
      <c r="F134" s="15"/>
      <c r="G134" s="15"/>
      <c r="H134" s="15"/>
      <c r="I134" s="15"/>
      <c r="J134" s="16"/>
      <c r="K134" s="15"/>
      <c r="L134" s="15"/>
      <c r="M134" s="6"/>
      <c r="N134" s="6"/>
      <c r="O134" s="6"/>
      <c r="V134" s="6"/>
      <c r="W134" s="6"/>
      <c r="AN134" s="18"/>
      <c r="AO134" s="17"/>
    </row>
    <row r="135" spans="1:41" s="4" customFormat="1" x14ac:dyDescent="0.2">
      <c r="A135" s="6"/>
      <c r="B135" s="6"/>
      <c r="C135" s="15"/>
      <c r="D135" s="15"/>
      <c r="E135" s="15"/>
      <c r="F135" s="15"/>
      <c r="G135" s="15"/>
      <c r="H135" s="15"/>
      <c r="I135" s="15"/>
      <c r="J135" s="16"/>
      <c r="K135" s="15"/>
      <c r="L135" s="15"/>
      <c r="M135" s="6"/>
      <c r="N135" s="6"/>
      <c r="O135" s="6"/>
      <c r="V135" s="6"/>
      <c r="W135" s="6"/>
      <c r="AN135" s="18"/>
      <c r="AO135" s="17"/>
    </row>
    <row r="136" spans="1:41" s="4" customFormat="1" x14ac:dyDescent="0.2">
      <c r="A136" s="6"/>
      <c r="B136" s="6"/>
      <c r="C136" s="15"/>
      <c r="D136" s="15"/>
      <c r="E136" s="15"/>
      <c r="F136" s="15"/>
      <c r="G136" s="15"/>
      <c r="H136" s="15"/>
      <c r="I136" s="15"/>
      <c r="J136" s="16"/>
      <c r="K136" s="15"/>
      <c r="L136" s="15"/>
      <c r="M136" s="6"/>
      <c r="N136" s="6"/>
      <c r="O136" s="6"/>
      <c r="V136" s="6"/>
      <c r="W136" s="6"/>
      <c r="AN136" s="18"/>
      <c r="AO136" s="17"/>
    </row>
    <row r="137" spans="1:41" s="4" customFormat="1" x14ac:dyDescent="0.2">
      <c r="C137" s="15"/>
      <c r="D137" s="15"/>
      <c r="E137" s="15"/>
      <c r="F137" s="15"/>
      <c r="G137" s="15"/>
      <c r="H137" s="15"/>
      <c r="I137" s="15"/>
      <c r="J137" s="16"/>
      <c r="K137" s="15"/>
      <c r="L137" s="15"/>
      <c r="M137" s="6"/>
      <c r="N137" s="6"/>
      <c r="O137" s="6"/>
      <c r="V137" s="6"/>
      <c r="W137" s="6"/>
      <c r="AN137" s="18"/>
      <c r="AO137" s="17"/>
    </row>
    <row r="138" spans="1:41" s="4" customFormat="1" x14ac:dyDescent="0.2">
      <c r="C138" s="15"/>
      <c r="D138" s="15"/>
      <c r="E138" s="15"/>
      <c r="F138" s="15"/>
      <c r="G138" s="15"/>
      <c r="H138" s="15"/>
      <c r="I138" s="15"/>
      <c r="J138" s="16"/>
      <c r="K138" s="15"/>
      <c r="L138" s="15"/>
      <c r="M138" s="6"/>
      <c r="N138" s="6"/>
      <c r="O138" s="6"/>
      <c r="V138" s="6"/>
      <c r="W138" s="6"/>
      <c r="AN138" s="18"/>
      <c r="AO138" s="17"/>
    </row>
    <row r="139" spans="1:41" s="4" customFormat="1" x14ac:dyDescent="0.2">
      <c r="C139" s="15"/>
      <c r="D139" s="15"/>
      <c r="E139" s="15"/>
      <c r="F139" s="15"/>
      <c r="G139" s="15"/>
      <c r="H139" s="15"/>
      <c r="I139" s="15"/>
      <c r="J139" s="16"/>
      <c r="K139" s="15"/>
      <c r="L139" s="15"/>
      <c r="M139" s="6"/>
      <c r="N139" s="6"/>
      <c r="O139" s="6"/>
      <c r="V139" s="6"/>
      <c r="W139" s="6"/>
      <c r="AN139" s="18"/>
      <c r="AO139" s="17"/>
    </row>
    <row r="140" spans="1:41" s="4" customFormat="1" x14ac:dyDescent="0.2">
      <c r="C140" s="15"/>
      <c r="D140" s="15"/>
      <c r="E140" s="15"/>
      <c r="F140" s="15"/>
      <c r="G140" s="15"/>
      <c r="H140" s="15"/>
      <c r="I140" s="15"/>
      <c r="J140" s="16"/>
      <c r="K140" s="15"/>
      <c r="L140" s="15"/>
      <c r="M140" s="6"/>
      <c r="N140" s="6"/>
      <c r="O140" s="6"/>
      <c r="V140" s="6"/>
      <c r="W140" s="6"/>
      <c r="AN140" s="18"/>
      <c r="AO140" s="17"/>
    </row>
    <row r="141" spans="1:41" s="4" customFormat="1" x14ac:dyDescent="0.2">
      <c r="C141" s="15"/>
      <c r="D141" s="15"/>
      <c r="E141" s="15"/>
      <c r="F141" s="15"/>
      <c r="G141" s="15"/>
      <c r="H141" s="15"/>
      <c r="I141" s="15"/>
      <c r="J141" s="16"/>
      <c r="K141" s="15"/>
      <c r="L141" s="15"/>
      <c r="M141" s="6"/>
      <c r="N141" s="6"/>
      <c r="O141" s="6"/>
      <c r="V141" s="6"/>
      <c r="W141" s="6"/>
      <c r="AN141" s="18"/>
      <c r="AO141" s="17"/>
    </row>
    <row r="142" spans="1:41" s="4" customFormat="1" x14ac:dyDescent="0.2">
      <c r="C142" s="15"/>
      <c r="D142" s="15"/>
      <c r="E142" s="15"/>
      <c r="F142" s="15"/>
      <c r="G142" s="15"/>
      <c r="H142" s="15"/>
      <c r="I142" s="15"/>
      <c r="J142" s="16"/>
      <c r="K142" s="15"/>
      <c r="L142" s="15"/>
      <c r="M142" s="6"/>
      <c r="N142" s="6"/>
      <c r="O142" s="6"/>
      <c r="V142" s="6"/>
      <c r="W142" s="6"/>
      <c r="AN142" s="18"/>
      <c r="AO142" s="17"/>
    </row>
    <row r="143" spans="1:41" s="4" customFormat="1" x14ac:dyDescent="0.2">
      <c r="C143" s="15"/>
      <c r="D143" s="15"/>
      <c r="E143" s="15"/>
      <c r="F143" s="15"/>
      <c r="G143" s="15"/>
      <c r="H143" s="15"/>
      <c r="I143" s="15"/>
      <c r="J143" s="16"/>
      <c r="K143" s="15"/>
      <c r="L143" s="15"/>
      <c r="M143" s="6"/>
      <c r="N143" s="6"/>
      <c r="O143" s="6"/>
      <c r="V143" s="6"/>
      <c r="W143" s="6"/>
      <c r="AN143" s="24"/>
      <c r="AO143" s="17"/>
    </row>
    <row r="144" spans="1:41" s="4" customFormat="1" x14ac:dyDescent="0.2">
      <c r="C144" s="15"/>
      <c r="D144" s="15"/>
      <c r="E144" s="15"/>
      <c r="F144" s="15"/>
      <c r="G144" s="15"/>
      <c r="H144" s="15"/>
      <c r="I144" s="15"/>
      <c r="J144" s="16"/>
      <c r="K144" s="15"/>
      <c r="L144" s="15"/>
      <c r="M144" s="6"/>
      <c r="N144" s="6"/>
      <c r="O144" s="6"/>
      <c r="V144" s="6"/>
      <c r="W144" s="6"/>
      <c r="AN144" s="18"/>
      <c r="AO144" s="17"/>
    </row>
    <row r="145" spans="3:41" s="4" customFormat="1" x14ac:dyDescent="0.2">
      <c r="C145" s="15"/>
      <c r="D145" s="15"/>
      <c r="E145" s="15"/>
      <c r="F145" s="15"/>
      <c r="G145" s="15"/>
      <c r="H145" s="15"/>
      <c r="I145" s="15"/>
      <c r="J145" s="16"/>
      <c r="K145" s="15"/>
      <c r="L145" s="15"/>
      <c r="M145" s="6"/>
      <c r="N145" s="6"/>
      <c r="O145" s="6"/>
      <c r="V145" s="6"/>
      <c r="W145" s="6"/>
      <c r="AN145" s="18"/>
      <c r="AO145" s="17"/>
    </row>
    <row r="146" spans="3:41" x14ac:dyDescent="0.2">
      <c r="C146"/>
      <c r="D146"/>
      <c r="E146"/>
      <c r="F146"/>
      <c r="G146"/>
      <c r="H146"/>
      <c r="I146"/>
      <c r="J146"/>
      <c r="M146"/>
      <c r="N146"/>
      <c r="O146"/>
      <c r="P146"/>
      <c r="Q146"/>
      <c r="R146"/>
      <c r="S146"/>
      <c r="T146"/>
      <c r="U146"/>
      <c r="V146"/>
      <c r="W146"/>
      <c r="X146"/>
      <c r="Y146"/>
      <c r="AN146" s="2"/>
      <c r="AO146" s="13"/>
    </row>
    <row r="147" spans="3:41" x14ac:dyDescent="0.2">
      <c r="C147"/>
      <c r="D147"/>
      <c r="E147"/>
      <c r="F147"/>
      <c r="G147"/>
      <c r="H147"/>
      <c r="I147"/>
      <c r="J147"/>
      <c r="M147"/>
      <c r="N147"/>
      <c r="O147"/>
      <c r="P147"/>
      <c r="Q147"/>
      <c r="R147"/>
      <c r="S147"/>
      <c r="T147"/>
      <c r="U147"/>
      <c r="V147"/>
      <c r="W147"/>
      <c r="X147"/>
      <c r="Y147"/>
      <c r="AN147" s="2"/>
      <c r="AO147" s="13"/>
    </row>
    <row r="148" spans="3:41" x14ac:dyDescent="0.2">
      <c r="C148"/>
      <c r="D148"/>
      <c r="E148"/>
      <c r="F148"/>
      <c r="G148"/>
      <c r="H148"/>
      <c r="I148"/>
      <c r="J148"/>
      <c r="M148"/>
      <c r="N148"/>
      <c r="O148"/>
      <c r="P148"/>
      <c r="Q148"/>
      <c r="R148"/>
      <c r="S148"/>
      <c r="T148"/>
      <c r="U148"/>
      <c r="V148"/>
      <c r="W148"/>
      <c r="X148"/>
      <c r="Y148"/>
      <c r="AN148" s="2"/>
      <c r="AO148" s="13"/>
    </row>
    <row r="149" spans="3:41" x14ac:dyDescent="0.2">
      <c r="C149"/>
      <c r="D149"/>
      <c r="E149"/>
      <c r="F149"/>
      <c r="G149"/>
      <c r="H149"/>
      <c r="I149"/>
      <c r="J149"/>
      <c r="M149"/>
      <c r="N149"/>
      <c r="O149"/>
      <c r="P149"/>
      <c r="Q149"/>
      <c r="R149"/>
      <c r="S149"/>
      <c r="T149"/>
      <c r="U149"/>
      <c r="V149"/>
      <c r="W149"/>
      <c r="X149"/>
      <c r="Y149"/>
      <c r="AN149" s="2"/>
      <c r="AO149" s="13"/>
    </row>
    <row r="150" spans="3:41" x14ac:dyDescent="0.2">
      <c r="C150"/>
      <c r="D150"/>
      <c r="E150"/>
      <c r="F150"/>
      <c r="G150"/>
      <c r="H150"/>
      <c r="I150"/>
      <c r="J150"/>
      <c r="M150"/>
      <c r="N150"/>
      <c r="O150"/>
      <c r="P150"/>
      <c r="Q150"/>
      <c r="R150"/>
      <c r="S150"/>
      <c r="T150"/>
      <c r="U150"/>
      <c r="V150"/>
      <c r="W150"/>
      <c r="X150"/>
      <c r="Y150"/>
      <c r="AN150" s="2"/>
      <c r="AO150" s="13"/>
    </row>
    <row r="151" spans="3:41" x14ac:dyDescent="0.2">
      <c r="C151"/>
      <c r="D151"/>
      <c r="E151"/>
      <c r="F151"/>
      <c r="G151"/>
      <c r="H151"/>
      <c r="I151"/>
      <c r="J151"/>
      <c r="M151"/>
      <c r="N151"/>
      <c r="O151"/>
      <c r="P151"/>
      <c r="Q151"/>
      <c r="R151"/>
      <c r="S151"/>
      <c r="T151"/>
      <c r="U151"/>
      <c r="V151"/>
      <c r="W151"/>
      <c r="X151"/>
      <c r="Y151"/>
      <c r="AN151" s="2"/>
      <c r="AO151" s="13"/>
    </row>
    <row r="152" spans="3:41" x14ac:dyDescent="0.2">
      <c r="C152"/>
      <c r="D152"/>
      <c r="E152"/>
      <c r="F152"/>
      <c r="G152"/>
      <c r="H152"/>
      <c r="I152"/>
      <c r="J152"/>
      <c r="M152"/>
      <c r="N152"/>
      <c r="O152"/>
      <c r="P152"/>
      <c r="Q152"/>
      <c r="R152"/>
      <c r="S152"/>
      <c r="T152"/>
      <c r="U152"/>
      <c r="V152"/>
      <c r="W152"/>
      <c r="X152"/>
      <c r="Y152"/>
      <c r="AN152" s="2"/>
      <c r="AO152" s="13"/>
    </row>
    <row r="153" spans="3:41" x14ac:dyDescent="0.2">
      <c r="C153"/>
      <c r="D153"/>
      <c r="E153"/>
      <c r="F153"/>
      <c r="G153"/>
      <c r="H153"/>
      <c r="I153"/>
      <c r="J153"/>
      <c r="M153"/>
      <c r="N153"/>
      <c r="O153"/>
      <c r="P153"/>
      <c r="Q153"/>
      <c r="R153"/>
      <c r="S153"/>
      <c r="T153"/>
      <c r="U153"/>
      <c r="V153"/>
      <c r="W153"/>
      <c r="X153"/>
      <c r="Y153"/>
      <c r="AN153" s="2"/>
      <c r="AO153" s="13"/>
    </row>
  </sheetData>
  <mergeCells count="31">
    <mergeCell ref="A1:L2"/>
    <mergeCell ref="I5:J5"/>
    <mergeCell ref="E5:F5"/>
    <mergeCell ref="G5:H5"/>
    <mergeCell ref="A40:B40"/>
    <mergeCell ref="A24:B24"/>
    <mergeCell ref="C4:L4"/>
    <mergeCell ref="K5:L5"/>
    <mergeCell ref="A111:B111"/>
    <mergeCell ref="C5:D5"/>
    <mergeCell ref="A87:B87"/>
    <mergeCell ref="A95:B95"/>
    <mergeCell ref="A103:B103"/>
    <mergeCell ref="A32:B32"/>
    <mergeCell ref="A48:B48"/>
    <mergeCell ref="A64:B64"/>
    <mergeCell ref="C75:L75"/>
    <mergeCell ref="I76:J76"/>
    <mergeCell ref="A56:B56"/>
    <mergeCell ref="A75:B77"/>
    <mergeCell ref="C76:D76"/>
    <mergeCell ref="E76:F76"/>
    <mergeCell ref="G76:H76"/>
    <mergeCell ref="K76:L76"/>
    <mergeCell ref="A79:B79"/>
    <mergeCell ref="AF5:AG5"/>
    <mergeCell ref="N5:O5"/>
    <mergeCell ref="A16:B16"/>
    <mergeCell ref="A4:B6"/>
    <mergeCell ref="S8:U8"/>
    <mergeCell ref="A72:L73"/>
  </mergeCells>
  <phoneticPr fontId="4" type="noConversion"/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  <rowBreaks count="1" manualBreakCount="1">
    <brk id="12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diliana mena</dc:creator>
  <cp:lastModifiedBy>SERGIO BELENO</cp:lastModifiedBy>
  <cp:lastPrinted>2022-12-21T21:08:16Z</cp:lastPrinted>
  <dcterms:created xsi:type="dcterms:W3CDTF">2001-11-05T20:22:25Z</dcterms:created>
  <dcterms:modified xsi:type="dcterms:W3CDTF">2023-01-12T22:29:33Z</dcterms:modified>
</cp:coreProperties>
</file>