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ENTREGA\"/>
    </mc:Choice>
  </mc:AlternateContent>
  <bookViews>
    <workbookView xWindow="0" yWindow="0" windowWidth="21165" windowHeight="1770"/>
  </bookViews>
  <sheets>
    <sheet name="CUADRO 2" sheetId="1" r:id="rId1"/>
  </sheets>
  <externalReferences>
    <externalReference r:id="rId2"/>
  </externalReferences>
  <definedNames>
    <definedName name="_xlnm.Print_Area" localSheetId="0">'CUADRO 2'!$A$2:$G$66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9" i="1" l="1"/>
  <c r="F11" i="1" l="1"/>
  <c r="F13" i="1"/>
  <c r="F15" i="1"/>
  <c r="F17" i="1"/>
  <c r="F19" i="1"/>
  <c r="F21" i="1"/>
  <c r="F23" i="1"/>
  <c r="F25" i="1"/>
  <c r="F27" i="1"/>
  <c r="C9" i="1"/>
  <c r="F12" i="1"/>
  <c r="F14" i="1"/>
  <c r="F16" i="1"/>
  <c r="F18" i="1"/>
  <c r="F20" i="1"/>
  <c r="F22" i="1"/>
  <c r="F24" i="1"/>
  <c r="F26" i="1"/>
  <c r="F28" i="1"/>
  <c r="D11" i="1" l="1"/>
  <c r="D19" i="1"/>
  <c r="D27" i="1"/>
  <c r="D25" i="1"/>
  <c r="D12" i="1"/>
  <c r="D20" i="1"/>
  <c r="D28" i="1"/>
  <c r="D22" i="1"/>
  <c r="D16" i="1"/>
  <c r="D26" i="1"/>
  <c r="D13" i="1"/>
  <c r="D21" i="1"/>
  <c r="D14" i="1"/>
  <c r="D15" i="1"/>
  <c r="D23" i="1"/>
  <c r="D24" i="1"/>
  <c r="D18" i="1"/>
  <c r="D17" i="1"/>
  <c r="F9" i="1"/>
  <c r="D9" i="1" l="1"/>
</calcChain>
</file>

<file path=xl/sharedStrings.xml><?xml version="1.0" encoding="utf-8"?>
<sst xmlns="http://schemas.openxmlformats.org/spreadsheetml/2006/main" count="37" uniqueCount="33">
  <si>
    <t>Sexo</t>
  </si>
  <si>
    <t>Hombres</t>
  </si>
  <si>
    <t>Mujeres</t>
  </si>
  <si>
    <t>Número</t>
  </si>
  <si>
    <t>Porcentaje</t>
  </si>
  <si>
    <t xml:space="preserve">  </t>
  </si>
  <si>
    <t xml:space="preserve"> </t>
  </si>
  <si>
    <t xml:space="preserve">   </t>
  </si>
  <si>
    <t>Cuadro 2. ESTRUCTURA DE LA POBLACIÓN EN LA REPÚBLICA,</t>
  </si>
  <si>
    <t xml:space="preserve"> POR SEXO, SEGÚN GRUPOS DE EDAD: AÑO 2022</t>
  </si>
  <si>
    <t>Grupos de       edad</t>
  </si>
  <si>
    <t>TOTAL</t>
  </si>
  <si>
    <t>0-4</t>
  </si>
  <si>
    <t>5-9</t>
  </si>
  <si>
    <t>10-14</t>
  </si>
  <si>
    <t>15-19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</si>
  <si>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</si>
  <si>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</si>
  <si>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</si>
  <si>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</si>
  <si>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</si>
  <si>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</si>
  <si>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</si>
  <si>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</si>
  <si>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</si>
  <si>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</si>
  <si>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</si>
  <si>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</si>
  <si>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80 -84</t>
  </si>
  <si>
    <t>85 y más</t>
  </si>
  <si>
    <t>NOTA: Estimación de la población, al 1 de julio, con base en el Censo de Población 2010.</t>
  </si>
  <si>
    <t xml:space="preserve">     </t>
  </si>
  <si>
    <t>Fuente: Departamento de Demografía, IMEC.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</si>
</sst>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"/>
    <numFmt numFmtId="165" formatCode="0.0"/>
    <numFmt numFmtId="166" formatCode="0.0%"/>
    <numFmt numFmtId="167" formatCode="0.0;[Black]0.0"/>
    <numFmt numFmtId="168" formatCode="#,##0;[Black]#,##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13"/>
      <name val="Arial"/>
      <family val="2"/>
    </font>
    <font>
      <sz val="11"/>
      <color indexed="8"/>
      <name val="Calibri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10"/>
      <color theme="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 tint="4.9989318521683403E-2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 style="thin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9" fontId="10" fillId="0" borderId="0" applyFont="0" applyFill="0" applyBorder="0" applyAlignment="0" applyProtection="0"/>
  </cellStyleXfs>
  <cellXfs count="73">
    <xf numFmtId="0" fontId="0" fillId="0" borderId="0" xfId="0"/>
    <xf numFmtId="0" fontId="1" fillId="0" borderId="0" xfId="1" applyFill="1"/>
    <xf numFmtId="0" fontId="1" fillId="0" borderId="0" xfId="1" applyFont="1" applyFill="1"/>
    <xf numFmtId="3" fontId="1" fillId="0" borderId="0" xfId="1" applyNumberFormat="1" applyFill="1" applyBorder="1"/>
    <xf numFmtId="0" fontId="1" fillId="0" borderId="0" xfId="1" applyFill="1" applyBorder="1"/>
    <xf numFmtId="164" fontId="1" fillId="0" borderId="0" xfId="1" applyNumberFormat="1" applyFill="1" applyBorder="1"/>
    <xf numFmtId="0" fontId="1" fillId="0" borderId="0" xfId="1" applyFill="1" applyAlignment="1">
      <alignment horizontal="center"/>
    </xf>
    <xf numFmtId="0" fontId="4" fillId="0" borderId="7" xfId="1" applyFont="1" applyFill="1" applyBorder="1"/>
    <xf numFmtId="0" fontId="4" fillId="0" borderId="0" xfId="1" applyFont="1" applyFill="1"/>
    <xf numFmtId="0" fontId="1" fillId="0" borderId="0" xfId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/>
    </xf>
    <xf numFmtId="0" fontId="2" fillId="0" borderId="1" xfId="1" applyFont="1" applyFill="1" applyBorder="1" applyAlignment="1">
      <alignment horizontal="center" vertical="center"/>
    </xf>
    <xf numFmtId="165" fontId="2" fillId="0" borderId="0" xfId="1" applyNumberFormat="1" applyFont="1" applyFill="1" applyBorder="1"/>
    <xf numFmtId="165" fontId="2" fillId="0" borderId="0" xfId="1" applyNumberFormat="1" applyFont="1" applyFill="1" applyBorder="1" applyAlignment="1">
      <alignment horizontal="right"/>
    </xf>
    <xf numFmtId="3" fontId="6" fillId="2" borderId="0" xfId="2" applyNumberFormat="1" applyFont="1" applyFill="1" applyBorder="1" applyAlignment="1">
      <alignment horizontal="right"/>
    </xf>
    <xf numFmtId="165" fontId="2" fillId="2" borderId="0" xfId="1" applyNumberFormat="1" applyFont="1" applyFill="1" applyBorder="1" applyAlignment="1">
      <alignment horizontal="right"/>
    </xf>
    <xf numFmtId="165" fontId="2" fillId="0" borderId="0" xfId="1" applyNumberFormat="1" applyFont="1" applyFill="1" applyBorder="1" applyAlignment="1">
      <alignment horizontal="left"/>
    </xf>
    <xf numFmtId="165" fontId="1" fillId="0" borderId="0" xfId="1" applyNumberFormat="1" applyFill="1"/>
    <xf numFmtId="3" fontId="1" fillId="2" borderId="0" xfId="1" applyNumberFormat="1" applyFont="1" applyFill="1" applyBorder="1"/>
    <xf numFmtId="165" fontId="1" fillId="2" borderId="0" xfId="1" applyNumberFormat="1" applyFill="1" applyBorder="1"/>
    <xf numFmtId="3" fontId="1" fillId="2" borderId="0" xfId="1" applyNumberFormat="1" applyFont="1" applyFill="1" applyBorder="1" applyAlignment="1">
      <alignment horizontal="right"/>
    </xf>
    <xf numFmtId="165" fontId="1" fillId="0" borderId="3" xfId="1" applyNumberFormat="1" applyFont="1" applyFill="1" applyBorder="1"/>
    <xf numFmtId="164" fontId="1" fillId="0" borderId="0" xfId="1" applyNumberFormat="1" applyFill="1"/>
    <xf numFmtId="165" fontId="1" fillId="2" borderId="0" xfId="1" applyNumberFormat="1" applyFont="1" applyFill="1" applyBorder="1"/>
    <xf numFmtId="0" fontId="1" fillId="0" borderId="4" xfId="1" applyFill="1" applyBorder="1" applyAlignment="1">
      <alignment horizontal="center"/>
    </xf>
    <xf numFmtId="3" fontId="1" fillId="0" borderId="5" xfId="1" applyNumberFormat="1" applyFont="1" applyFill="1" applyBorder="1"/>
    <xf numFmtId="165" fontId="1" fillId="0" borderId="6" xfId="1" applyNumberFormat="1" applyFill="1" applyBorder="1"/>
    <xf numFmtId="3" fontId="1" fillId="0" borderId="0" xfId="1" applyNumberFormat="1" applyFont="1" applyFill="1" applyBorder="1"/>
    <xf numFmtId="165" fontId="1" fillId="0" borderId="0" xfId="1" applyNumberFormat="1" applyFont="1" applyFill="1" applyBorder="1"/>
    <xf numFmtId="165" fontId="1" fillId="0" borderId="0" xfId="1" applyNumberFormat="1" applyFill="1" applyBorder="1"/>
    <xf numFmtId="0" fontId="3" fillId="0" borderId="0" xfId="1" applyFont="1" applyFill="1"/>
    <xf numFmtId="0" fontId="7" fillId="0" borderId="0" xfId="1" applyFont="1" applyFill="1"/>
    <xf numFmtId="165" fontId="8" fillId="0" borderId="0" xfId="1" applyNumberFormat="1" applyFont="1" applyFill="1"/>
    <xf numFmtId="3" fontId="1" fillId="0" borderId="7" xfId="1" applyNumberFormat="1" applyFont="1" applyFill="1" applyBorder="1"/>
    <xf numFmtId="165" fontId="1" fillId="0" borderId="5" xfId="1" applyNumberFormat="1" applyFont="1" applyFill="1" applyBorder="1"/>
    <xf numFmtId="0" fontId="2" fillId="0" borderId="0" xfId="1" applyFont="1" applyFill="1" applyAlignment="1">
      <alignment horizontal="center"/>
    </xf>
    <xf numFmtId="0" fontId="9" fillId="0" borderId="0" xfId="1" applyFont="1" applyFill="1" applyAlignment="1">
      <alignment horizontal="center"/>
    </xf>
    <xf numFmtId="0" fontId="9" fillId="0" borderId="0" xfId="1" applyFont="1" applyFill="1"/>
    <xf numFmtId="0" fontId="2" fillId="2" borderId="0" xfId="1" applyFont="1" applyFill="1"/>
    <xf numFmtId="0" fontId="2" fillId="0" borderId="0" xfId="1" applyFont="1" applyFill="1"/>
    <xf numFmtId="0" fontId="1" fillId="0" borderId="1" xfId="1" applyFont="1" applyFill="1" applyBorder="1"/>
    <xf numFmtId="165" fontId="1" fillId="0" borderId="0" xfId="1" applyNumberFormat="1" applyFont="1" applyFill="1"/>
    <xf numFmtId="10" fontId="1" fillId="0" borderId="0" xfId="1" applyNumberFormat="1" applyFont="1" applyFill="1"/>
    <xf numFmtId="10" fontId="2" fillId="0" borderId="0" xfId="1" applyNumberFormat="1" applyFont="1" applyFill="1" applyBorder="1" applyAlignment="1">
      <alignment horizontal="right"/>
    </xf>
    <xf numFmtId="10" fontId="1" fillId="0" borderId="0" xfId="1" applyNumberFormat="1" applyFill="1"/>
    <xf numFmtId="166" fontId="1" fillId="0" borderId="0" xfId="3" applyNumberFormat="1" applyFont="1" applyFill="1"/>
    <xf numFmtId="0" fontId="1" fillId="0" borderId="1" xfId="1" applyFont="1" applyFill="1" applyBorder="1" applyAlignment="1">
      <alignment horizontal="right"/>
    </xf>
    <xf numFmtId="16" fontId="1" fillId="0" borderId="1" xfId="1" quotePrefix="1" applyNumberFormat="1" applyFont="1" applyFill="1" applyBorder="1" applyAlignment="1">
      <alignment horizontal="right"/>
    </xf>
    <xf numFmtId="17" fontId="1" fillId="0" borderId="1" xfId="1" quotePrefix="1" applyNumberFormat="1" applyFont="1" applyFill="1" applyBorder="1" applyAlignment="1">
      <alignment horizontal="right"/>
    </xf>
    <xf numFmtId="3" fontId="1" fillId="0" borderId="1" xfId="1" applyNumberFormat="1" applyFont="1" applyFill="1" applyBorder="1" applyAlignment="1">
      <alignment horizontal="right"/>
    </xf>
    <xf numFmtId="3" fontId="2" fillId="0" borderId="1" xfId="1" applyNumberFormat="1" applyFont="1" applyFill="1" applyBorder="1" applyAlignment="1">
      <alignment horizontal="right"/>
    </xf>
    <xf numFmtId="168" fontId="11" fillId="0" borderId="1" xfId="1" applyNumberFormat="1" applyFont="1" applyFill="1" applyBorder="1" applyAlignment="1">
      <alignment horizontal="right"/>
    </xf>
    <xf numFmtId="0" fontId="1" fillId="0" borderId="2" xfId="1" applyFont="1" applyFill="1" applyBorder="1" applyAlignment="1">
      <alignment horizontal="center"/>
    </xf>
    <xf numFmtId="0" fontId="1" fillId="0" borderId="0" xfId="1" applyFont="1" applyFill="1" applyAlignment="1">
      <alignment horizontal="center"/>
    </xf>
    <xf numFmtId="167" fontId="1" fillId="0" borderId="2" xfId="1" applyNumberFormat="1" applyFont="1" applyFill="1" applyBorder="1"/>
    <xf numFmtId="0" fontId="12" fillId="3" borderId="13" xfId="1" applyFont="1" applyFill="1" applyBorder="1" applyAlignment="1">
      <alignment horizontal="center" vertical="center" wrapText="1"/>
    </xf>
    <xf numFmtId="0" fontId="12" fillId="3" borderId="14" xfId="1" applyFont="1" applyFill="1" applyBorder="1" applyAlignment="1">
      <alignment horizontal="center" vertical="center" wrapText="1"/>
    </xf>
    <xf numFmtId="0" fontId="12" fillId="3" borderId="17" xfId="1" applyFont="1" applyFill="1" applyBorder="1" applyAlignment="1">
      <alignment horizontal="center" vertical="center" wrapText="1"/>
    </xf>
    <xf numFmtId="0" fontId="12" fillId="3" borderId="7" xfId="1" applyFont="1" applyFill="1" applyBorder="1" applyAlignment="1">
      <alignment horizontal="center" vertical="center" wrapText="1"/>
    </xf>
    <xf numFmtId="0" fontId="9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2" fillId="0" borderId="0" xfId="1" applyFont="1" applyFill="1" applyAlignment="1">
      <alignment horizontal="center"/>
    </xf>
    <xf numFmtId="0" fontId="12" fillId="3" borderId="8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wrapText="1"/>
    </xf>
    <xf numFmtId="0" fontId="12" fillId="3" borderId="10" xfId="1" applyFont="1" applyFill="1" applyBorder="1" applyAlignment="1">
      <alignment horizontal="center" vertical="center" wrapText="1"/>
    </xf>
    <xf numFmtId="0" fontId="1" fillId="0" borderId="0" xfId="1" applyFill="1" applyBorder="1" applyAlignment="1">
      <alignment horizontal="center" vertical="center"/>
    </xf>
    <xf numFmtId="0" fontId="12" fillId="3" borderId="11" xfId="1" applyFont="1" applyFill="1" applyBorder="1" applyAlignment="1">
      <alignment horizontal="center" vertical="center"/>
    </xf>
    <xf numFmtId="0" fontId="12" fillId="3" borderId="12" xfId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 vertical="center" wrapText="1"/>
    </xf>
    <xf numFmtId="0" fontId="12" fillId="3" borderId="18" xfId="1" applyFont="1" applyFill="1" applyBorder="1" applyAlignment="1">
      <alignment horizontal="center" vertical="center"/>
    </xf>
    <xf numFmtId="0" fontId="12" fillId="3" borderId="19" xfId="1" applyFont="1" applyFill="1" applyBorder="1" applyAlignment="1">
      <alignment horizontal="center" vertical="center"/>
    </xf>
    <xf numFmtId="0" fontId="12" fillId="3" borderId="16" xfId="1" applyFont="1" applyFill="1" applyBorder="1" applyAlignment="1">
      <alignment horizontal="center" vertical="center"/>
    </xf>
    <xf numFmtId="0" fontId="12" fillId="3" borderId="15" xfId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_ESTRCTURA2000-2030redondeadaaceroJULIO2012" xfId="2"/>
    <cellStyle name="Porcentaje" xfId="3" builtinId="5"/>
  </cellStyles>
  <dxfs count="0"/>
  <tableStyles count="0" defaultTableStyle="TableStyleMedium2" defaultPivotStyle="PivotStyleLight16"/>
  <colors>
    <mruColors>
      <color rgb="FFEFF3FF"/>
      <color rgb="FFE2EFDA"/>
      <color rgb="FFFF99FF"/>
      <color rgb="FFCC66FF"/>
      <color rgb="FFE0E0E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000" b="1" i="0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</a:rPr>
              <a:t>ESTRUCTURA DE LA POBLACIÓN  EN LA REPÚBLICA, </a:t>
            </a:r>
            <a:endParaRPr lang="es-PA" sz="1000">
              <a:solidFill>
                <a:schemeClr val="tx1">
                  <a:lumMod val="95000"/>
                  <a:lumOff val="5000"/>
                </a:schemeClr>
              </a:solidFill>
              <a:effectLst/>
            </a:endParaRPr>
          </a:p>
          <a:p>
            <a:pPr>
              <a:defRPr/>
            </a:pPr>
            <a:r>
              <a:rPr lang="es-PA" sz="1000" b="1" i="0" baseline="0">
                <a:solidFill>
                  <a:schemeClr val="tx1">
                    <a:lumMod val="95000"/>
                    <a:lumOff val="5000"/>
                  </a:schemeClr>
                </a:solidFill>
                <a:effectLst/>
              </a:rPr>
              <a:t>POR SEXO Y GRUPOS DE EDAD: AÑO 2022</a:t>
            </a:r>
            <a:endParaRPr lang="es-PA" sz="1000">
              <a:solidFill>
                <a:schemeClr val="tx1">
                  <a:lumMod val="95000"/>
                  <a:lumOff val="5000"/>
                </a:schemeClr>
              </a:solidFill>
              <a:effectLst/>
            </a:endParaRPr>
          </a:p>
        </c:rich>
      </c:tx>
      <c:layout>
        <c:manualLayout>
          <c:xMode val="edge"/>
          <c:yMode val="edge"/>
          <c:x val="0.27264792833055373"/>
          <c:y val="1.388260644451251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95000"/>
                  <a:lumOff val="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2'!$B$11:$B$28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80 -84</c:v>
                </c:pt>
                <c:pt idx="17">
                  <c:v>85 y más</c:v>
                </c:pt>
              </c:strCache>
            </c:strRef>
          </c:cat>
          <c:val>
            <c:numRef>
              <c:f>'CUADRO 2'!$D$11:$D$28</c:f>
              <c:numCache>
                <c:formatCode>0.0;[Black]0.0</c:formatCode>
                <c:ptCount val="18"/>
                <c:pt idx="0">
                  <c:v>-8.5499502062365487</c:v>
                </c:pt>
                <c:pt idx="1">
                  <c:v>-8.5725197460767824</c:v>
                </c:pt>
                <c:pt idx="2">
                  <c:v>-8.4857836875358466</c:v>
                </c:pt>
                <c:pt idx="3">
                  <c:v>-8.4277023163977027</c:v>
                </c:pt>
                <c:pt idx="4">
                  <c:v>-8.213359805238948</c:v>
                </c:pt>
                <c:pt idx="5">
                  <c:v>-7.6924893385035897</c:v>
                </c:pt>
                <c:pt idx="6">
                  <c:v>-7.2689812327691543</c:v>
                </c:pt>
                <c:pt idx="7">
                  <c:v>-7.003142025073533</c:v>
                </c:pt>
                <c:pt idx="8">
                  <c:v>-6.6826727239618116</c:v>
                </c:pt>
                <c:pt idx="9">
                  <c:v>-6.2937682185458046</c:v>
                </c:pt>
                <c:pt idx="10">
                  <c:v>-5.6552818399669764</c:v>
                </c:pt>
                <c:pt idx="11">
                  <c:v>-4.7705286313004551</c:v>
                </c:pt>
                <c:pt idx="12">
                  <c:v>-3.8993080642282782</c:v>
                </c:pt>
                <c:pt idx="13">
                  <c:v>-2.9317241902326119</c:v>
                </c:pt>
                <c:pt idx="14">
                  <c:v>-2.142426057510094</c:v>
                </c:pt>
                <c:pt idx="15">
                  <c:v>-1.4612074113464388</c:v>
                </c:pt>
                <c:pt idx="16">
                  <c:v>-1.051731474245067</c:v>
                </c:pt>
                <c:pt idx="17">
                  <c:v>-0.89742303083035468</c:v>
                </c:pt>
              </c:numCache>
            </c:numRef>
          </c:val>
        </c:ser>
        <c:ser>
          <c:idx val="1"/>
          <c:order val="1"/>
          <c:spPr>
            <a:solidFill>
              <a:srgbClr val="FF99FF"/>
            </a:solidFill>
            <a:ln>
              <a:solidFill>
                <a:schemeClr val="tx1">
                  <a:lumMod val="95000"/>
                  <a:lumOff val="5000"/>
                </a:schemeClr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'CUADRO 2'!$B$11:$B$28</c:f>
              <c:strCache>
                <c:ptCount val="18"/>
                <c:pt idx="0">
                  <c:v>0-4</c:v>
                </c:pt>
                <c:pt idx="1">
                  <c:v>5-9</c:v>
                </c:pt>
                <c:pt idx="2">
                  <c:v>10-14</c:v>
                </c:pt>
                <c:pt idx="3">
                  <c:v>15-19</c:v>
                </c:pt>
                <c:pt idx="4">
                  <c:v>20-24</c:v>
                </c:pt>
                <c:pt idx="5">
                  <c:v>25-29</c:v>
                </c:pt>
                <c:pt idx="6">
                  <c:v>30-34</c:v>
                </c:pt>
                <c:pt idx="7">
                  <c:v>35-39</c:v>
                </c:pt>
                <c:pt idx="8">
                  <c:v>40-44</c:v>
                </c:pt>
                <c:pt idx="9">
                  <c:v>45-49</c:v>
                </c:pt>
                <c:pt idx="10">
                  <c:v>50-54</c:v>
                </c:pt>
                <c:pt idx="11">
                  <c:v>55-59</c:v>
                </c:pt>
                <c:pt idx="12">
                  <c:v>60-64</c:v>
                </c:pt>
                <c:pt idx="13">
                  <c:v>65-69</c:v>
                </c:pt>
                <c:pt idx="14">
                  <c:v>70-74</c:v>
                </c:pt>
                <c:pt idx="15">
                  <c:v>75-79</c:v>
                </c:pt>
                <c:pt idx="16">
                  <c:v>80 -84</c:v>
                </c:pt>
                <c:pt idx="17">
                  <c:v>85 y más</c:v>
                </c:pt>
              </c:strCache>
            </c:strRef>
          </c:cat>
          <c:val>
            <c:numRef>
              <c:f>'CUADRO 2'!$F$11:$F$28</c:f>
              <c:numCache>
                <c:formatCode>0.0</c:formatCode>
                <c:ptCount val="18"/>
                <c:pt idx="0">
                  <c:v>8.2150861206136696</c:v>
                </c:pt>
                <c:pt idx="1">
                  <c:v>8.2440375241044883</c:v>
                </c:pt>
                <c:pt idx="2">
                  <c:v>8.168809467789762</c:v>
                </c:pt>
                <c:pt idx="3">
                  <c:v>8.1354355664428653</c:v>
                </c:pt>
                <c:pt idx="4">
                  <c:v>7.9845235261993857</c:v>
                </c:pt>
                <c:pt idx="5">
                  <c:v>7.5577296867071748</c:v>
                </c:pt>
                <c:pt idx="6">
                  <c:v>7.2093553968278892</c:v>
                </c:pt>
                <c:pt idx="7">
                  <c:v>6.9555860868595483</c:v>
                </c:pt>
                <c:pt idx="8">
                  <c:v>6.6331084854570896</c:v>
                </c:pt>
                <c:pt idx="9">
                  <c:v>6.3002357344547786</c:v>
                </c:pt>
                <c:pt idx="10">
                  <c:v>5.7356605700031125</c:v>
                </c:pt>
                <c:pt idx="11">
                  <c:v>4.9158571272182128</c:v>
                </c:pt>
                <c:pt idx="12">
                  <c:v>4.1126950423453579</c:v>
                </c:pt>
                <c:pt idx="13">
                  <c:v>3.190079922597</c:v>
                </c:pt>
                <c:pt idx="14">
                  <c:v>2.4141823090430581</c:v>
                </c:pt>
                <c:pt idx="15">
                  <c:v>1.730124334851298</c:v>
                </c:pt>
                <c:pt idx="16">
                  <c:v>1.2264677672880704</c:v>
                </c:pt>
                <c:pt idx="17">
                  <c:v>1.2710253311972344</c:v>
                </c:pt>
              </c:numCache>
            </c:numRef>
          </c:val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-1359186176"/>
        <c:axId val="-1359178560"/>
      </c:barChart>
      <c:catAx>
        <c:axId val="-135918617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 i="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effectLst/>
                  </a:rPr>
                  <a:t>Grupos de edad</a:t>
                </a:r>
                <a:endParaRPr lang="es-PA" sz="1000">
                  <a:solidFill>
                    <a:schemeClr val="tx1">
                      <a:lumMod val="95000"/>
                      <a:lumOff val="5000"/>
                    </a:schemeClr>
                  </a:solidFill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95000"/>
                <a:lumOff val="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359178560"/>
        <c:crosses val="autoZero"/>
        <c:auto val="1"/>
        <c:lblAlgn val="ctr"/>
        <c:lblOffset val="100"/>
        <c:noMultiLvlLbl val="0"/>
      </c:catAx>
      <c:valAx>
        <c:axId val="-135917856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 sz="1000" b="0" i="0" baseline="0">
                    <a:solidFill>
                      <a:schemeClr val="tx1">
                        <a:lumMod val="95000"/>
                        <a:lumOff val="5000"/>
                      </a:schemeClr>
                    </a:solidFill>
                    <a:effectLst/>
                  </a:rPr>
                  <a:t>Porcentaje</a:t>
                </a:r>
                <a:endParaRPr lang="es-PA" sz="1000">
                  <a:solidFill>
                    <a:schemeClr val="tx1">
                      <a:lumMod val="95000"/>
                      <a:lumOff val="5000"/>
                    </a:schemeClr>
                  </a:solidFill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95000"/>
                      <a:lumOff val="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</c:title>
        <c:numFmt formatCode="0.0;[Black]0.0" sourceLinked="1"/>
        <c:majorTickMark val="none"/>
        <c:minorTickMark val="none"/>
        <c:tickLblPos val="nextTo"/>
        <c:spPr>
          <a:noFill/>
          <a:ln>
            <a:solidFill>
              <a:schemeClr val="tx1">
                <a:lumMod val="95000"/>
                <a:lumOff val="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-135918617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>
              <a:lumMod val="95000"/>
              <a:lumOff val="5000"/>
            </a:schemeClr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47</xdr:row>
      <xdr:rowOff>66675</xdr:rowOff>
    </xdr:from>
    <xdr:to>
      <xdr:col>0</xdr:col>
      <xdr:colOff>247650</xdr:colOff>
      <xdr:row>48</xdr:row>
      <xdr:rowOff>114300</xdr:rowOff>
    </xdr:to>
    <xdr:sp macro="" textlink="">
      <xdr:nvSpPr>
        <xdr:cNvPr id="5" name="Text Box 6"/>
        <xdr:cNvSpPr txBox="1">
          <a:spLocks noChangeArrowheads="1"/>
        </xdr:cNvSpPr>
      </xdr:nvSpPr>
      <xdr:spPr bwMode="auto">
        <a:xfrm>
          <a:off x="190500" y="7648575"/>
          <a:ext cx="571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142874</xdr:colOff>
      <xdr:row>33</xdr:row>
      <xdr:rowOff>185737</xdr:rowOff>
    </xdr:from>
    <xdr:to>
      <xdr:col>6</xdr:col>
      <xdr:colOff>682624</xdr:colOff>
      <xdr:row>65</xdr:row>
      <xdr:rowOff>79375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532342</xdr:colOff>
      <xdr:row>41</xdr:row>
      <xdr:rowOff>129114</xdr:rowOff>
    </xdr:from>
    <xdr:to>
      <xdr:col>5</xdr:col>
      <xdr:colOff>857250</xdr:colOff>
      <xdr:row>45</xdr:row>
      <xdr:rowOff>55591</xdr:rowOff>
    </xdr:to>
    <xdr:pic>
      <xdr:nvPicPr>
        <xdr:cNvPr id="3" name="Imagen 2"/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7" t="9702" r="47406" b="7067"/>
        <a:stretch/>
      </xdr:blipFill>
      <xdr:spPr>
        <a:xfrm>
          <a:off x="5157259" y="6595531"/>
          <a:ext cx="324908" cy="561477"/>
        </a:xfrm>
        <a:prstGeom prst="rect">
          <a:avLst/>
        </a:prstGeom>
      </xdr:spPr>
    </xdr:pic>
    <xdr:clientData/>
  </xdr:twoCellAnchor>
  <xdr:twoCellAnchor editAs="oneCell">
    <xdr:from>
      <xdr:col>2</xdr:col>
      <xdr:colOff>44450</xdr:colOff>
      <xdr:row>41</xdr:row>
      <xdr:rowOff>139700</xdr:rowOff>
    </xdr:from>
    <xdr:to>
      <xdr:col>2</xdr:col>
      <xdr:colOff>301625</xdr:colOff>
      <xdr:row>44</xdr:row>
      <xdr:rowOff>144896</xdr:rowOff>
    </xdr:to>
    <xdr:pic>
      <xdr:nvPicPr>
        <xdr:cNvPr id="9" name="Imagen 8"/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551" t="10723" r="10131" b="14216"/>
        <a:stretch/>
      </xdr:blipFill>
      <xdr:spPr>
        <a:xfrm>
          <a:off x="1711325" y="6600825"/>
          <a:ext cx="257175" cy="48144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yanguez\Desktop\Demografia\URBANORURAL2018-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8"/>
      <sheetName val="2019"/>
      <sheetName val="2020"/>
      <sheetName val="2021"/>
      <sheetName val="202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9">
          <cell r="B9">
            <v>4395414</v>
          </cell>
        </row>
        <row r="97">
          <cell r="B97">
            <v>180184</v>
          </cell>
        </row>
        <row r="104">
          <cell r="B104">
            <v>180819</v>
          </cell>
        </row>
        <row r="111">
          <cell r="B111">
            <v>179169</v>
          </cell>
        </row>
        <row r="118">
          <cell r="B118">
            <v>178437</v>
          </cell>
        </row>
        <row r="125">
          <cell r="B125">
            <v>175127</v>
          </cell>
        </row>
        <row r="126">
          <cell r="B126">
            <v>165766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57"/>
  <sheetViews>
    <sheetView tabSelected="1" view="pageBreakPreview" topLeftCell="A40" zoomScale="90" zoomScaleNormal="100" zoomScaleSheetLayoutView="90" workbookViewId="0">
      <selection activeCell="D70" sqref="D70"/>
    </sheetView>
  </sheetViews>
  <sheetFormatPr baseColWidth="10" defaultRowHeight="12.75" x14ac:dyDescent="0.2"/>
  <cols>
    <col min="1" max="1" width="10.28515625" style="1" customWidth="1"/>
    <col min="2" max="6" width="14.7109375" style="1" customWidth="1"/>
    <col min="7" max="7" width="11.42578125" style="1" customWidth="1"/>
    <col min="8" max="8" width="10.140625" style="6" customWidth="1"/>
    <col min="9" max="9" width="11.42578125" style="1"/>
    <col min="10" max="11" width="0" style="1" hidden="1" customWidth="1"/>
    <col min="12" max="12" width="11.42578125" style="1"/>
    <col min="13" max="13" width="0" style="1" hidden="1" customWidth="1"/>
    <col min="14" max="256" width="11.42578125" style="1"/>
    <col min="257" max="257" width="10.28515625" style="1" customWidth="1"/>
    <col min="258" max="262" width="14.7109375" style="1" customWidth="1"/>
    <col min="263" max="263" width="11.42578125" style="1" customWidth="1"/>
    <col min="264" max="264" width="16.140625" style="1" bestFit="1" customWidth="1"/>
    <col min="265" max="265" width="11.42578125" style="1"/>
    <col min="266" max="267" width="0" style="1" hidden="1" customWidth="1"/>
    <col min="268" max="268" width="11.42578125" style="1"/>
    <col min="269" max="269" width="0" style="1" hidden="1" customWidth="1"/>
    <col min="270" max="512" width="11.42578125" style="1"/>
    <col min="513" max="513" width="10.28515625" style="1" customWidth="1"/>
    <col min="514" max="518" width="14.7109375" style="1" customWidth="1"/>
    <col min="519" max="519" width="11.42578125" style="1" customWidth="1"/>
    <col min="520" max="520" width="16.140625" style="1" bestFit="1" customWidth="1"/>
    <col min="521" max="521" width="11.42578125" style="1"/>
    <col min="522" max="523" width="0" style="1" hidden="1" customWidth="1"/>
    <col min="524" max="524" width="11.42578125" style="1"/>
    <col min="525" max="525" width="0" style="1" hidden="1" customWidth="1"/>
    <col min="526" max="768" width="11.42578125" style="1"/>
    <col min="769" max="769" width="10.28515625" style="1" customWidth="1"/>
    <col min="770" max="774" width="14.7109375" style="1" customWidth="1"/>
    <col min="775" max="775" width="11.42578125" style="1" customWidth="1"/>
    <col min="776" max="776" width="16.140625" style="1" bestFit="1" customWidth="1"/>
    <col min="777" max="777" width="11.42578125" style="1"/>
    <col min="778" max="779" width="0" style="1" hidden="1" customWidth="1"/>
    <col min="780" max="780" width="11.42578125" style="1"/>
    <col min="781" max="781" width="0" style="1" hidden="1" customWidth="1"/>
    <col min="782" max="1024" width="11.42578125" style="1"/>
    <col min="1025" max="1025" width="10.28515625" style="1" customWidth="1"/>
    <col min="1026" max="1030" width="14.7109375" style="1" customWidth="1"/>
    <col min="1031" max="1031" width="11.42578125" style="1" customWidth="1"/>
    <col min="1032" max="1032" width="16.140625" style="1" bestFit="1" customWidth="1"/>
    <col min="1033" max="1033" width="11.42578125" style="1"/>
    <col min="1034" max="1035" width="0" style="1" hidden="1" customWidth="1"/>
    <col min="1036" max="1036" width="11.42578125" style="1"/>
    <col min="1037" max="1037" width="0" style="1" hidden="1" customWidth="1"/>
    <col min="1038" max="1280" width="11.42578125" style="1"/>
    <col min="1281" max="1281" width="10.28515625" style="1" customWidth="1"/>
    <col min="1282" max="1286" width="14.7109375" style="1" customWidth="1"/>
    <col min="1287" max="1287" width="11.42578125" style="1" customWidth="1"/>
    <col min="1288" max="1288" width="16.140625" style="1" bestFit="1" customWidth="1"/>
    <col min="1289" max="1289" width="11.42578125" style="1"/>
    <col min="1290" max="1291" width="0" style="1" hidden="1" customWidth="1"/>
    <col min="1292" max="1292" width="11.42578125" style="1"/>
    <col min="1293" max="1293" width="0" style="1" hidden="1" customWidth="1"/>
    <col min="1294" max="1536" width="11.42578125" style="1"/>
    <col min="1537" max="1537" width="10.28515625" style="1" customWidth="1"/>
    <col min="1538" max="1542" width="14.7109375" style="1" customWidth="1"/>
    <col min="1543" max="1543" width="11.42578125" style="1" customWidth="1"/>
    <col min="1544" max="1544" width="16.140625" style="1" bestFit="1" customWidth="1"/>
    <col min="1545" max="1545" width="11.42578125" style="1"/>
    <col min="1546" max="1547" width="0" style="1" hidden="1" customWidth="1"/>
    <col min="1548" max="1548" width="11.42578125" style="1"/>
    <col min="1549" max="1549" width="0" style="1" hidden="1" customWidth="1"/>
    <col min="1550" max="1792" width="11.42578125" style="1"/>
    <col min="1793" max="1793" width="10.28515625" style="1" customWidth="1"/>
    <col min="1794" max="1798" width="14.7109375" style="1" customWidth="1"/>
    <col min="1799" max="1799" width="11.42578125" style="1" customWidth="1"/>
    <col min="1800" max="1800" width="16.140625" style="1" bestFit="1" customWidth="1"/>
    <col min="1801" max="1801" width="11.42578125" style="1"/>
    <col min="1802" max="1803" width="0" style="1" hidden="1" customWidth="1"/>
    <col min="1804" max="1804" width="11.42578125" style="1"/>
    <col min="1805" max="1805" width="0" style="1" hidden="1" customWidth="1"/>
    <col min="1806" max="2048" width="11.42578125" style="1"/>
    <col min="2049" max="2049" width="10.28515625" style="1" customWidth="1"/>
    <col min="2050" max="2054" width="14.7109375" style="1" customWidth="1"/>
    <col min="2055" max="2055" width="11.42578125" style="1" customWidth="1"/>
    <col min="2056" max="2056" width="16.140625" style="1" bestFit="1" customWidth="1"/>
    <col min="2057" max="2057" width="11.42578125" style="1"/>
    <col min="2058" max="2059" width="0" style="1" hidden="1" customWidth="1"/>
    <col min="2060" max="2060" width="11.42578125" style="1"/>
    <col min="2061" max="2061" width="0" style="1" hidden="1" customWidth="1"/>
    <col min="2062" max="2304" width="11.42578125" style="1"/>
    <col min="2305" max="2305" width="10.28515625" style="1" customWidth="1"/>
    <col min="2306" max="2310" width="14.7109375" style="1" customWidth="1"/>
    <col min="2311" max="2311" width="11.42578125" style="1" customWidth="1"/>
    <col min="2312" max="2312" width="16.140625" style="1" bestFit="1" customWidth="1"/>
    <col min="2313" max="2313" width="11.42578125" style="1"/>
    <col min="2314" max="2315" width="0" style="1" hidden="1" customWidth="1"/>
    <col min="2316" max="2316" width="11.42578125" style="1"/>
    <col min="2317" max="2317" width="0" style="1" hidden="1" customWidth="1"/>
    <col min="2318" max="2560" width="11.42578125" style="1"/>
    <col min="2561" max="2561" width="10.28515625" style="1" customWidth="1"/>
    <col min="2562" max="2566" width="14.7109375" style="1" customWidth="1"/>
    <col min="2567" max="2567" width="11.42578125" style="1" customWidth="1"/>
    <col min="2568" max="2568" width="16.140625" style="1" bestFit="1" customWidth="1"/>
    <col min="2569" max="2569" width="11.42578125" style="1"/>
    <col min="2570" max="2571" width="0" style="1" hidden="1" customWidth="1"/>
    <col min="2572" max="2572" width="11.42578125" style="1"/>
    <col min="2573" max="2573" width="0" style="1" hidden="1" customWidth="1"/>
    <col min="2574" max="2816" width="11.42578125" style="1"/>
    <col min="2817" max="2817" width="10.28515625" style="1" customWidth="1"/>
    <col min="2818" max="2822" width="14.7109375" style="1" customWidth="1"/>
    <col min="2823" max="2823" width="11.42578125" style="1" customWidth="1"/>
    <col min="2824" max="2824" width="16.140625" style="1" bestFit="1" customWidth="1"/>
    <col min="2825" max="2825" width="11.42578125" style="1"/>
    <col min="2826" max="2827" width="0" style="1" hidden="1" customWidth="1"/>
    <col min="2828" max="2828" width="11.42578125" style="1"/>
    <col min="2829" max="2829" width="0" style="1" hidden="1" customWidth="1"/>
    <col min="2830" max="3072" width="11.42578125" style="1"/>
    <col min="3073" max="3073" width="10.28515625" style="1" customWidth="1"/>
    <col min="3074" max="3078" width="14.7109375" style="1" customWidth="1"/>
    <col min="3079" max="3079" width="11.42578125" style="1" customWidth="1"/>
    <col min="3080" max="3080" width="16.140625" style="1" bestFit="1" customWidth="1"/>
    <col min="3081" max="3081" width="11.42578125" style="1"/>
    <col min="3082" max="3083" width="0" style="1" hidden="1" customWidth="1"/>
    <col min="3084" max="3084" width="11.42578125" style="1"/>
    <col min="3085" max="3085" width="0" style="1" hidden="1" customWidth="1"/>
    <col min="3086" max="3328" width="11.42578125" style="1"/>
    <col min="3329" max="3329" width="10.28515625" style="1" customWidth="1"/>
    <col min="3330" max="3334" width="14.7109375" style="1" customWidth="1"/>
    <col min="3335" max="3335" width="11.42578125" style="1" customWidth="1"/>
    <col min="3336" max="3336" width="16.140625" style="1" bestFit="1" customWidth="1"/>
    <col min="3337" max="3337" width="11.42578125" style="1"/>
    <col min="3338" max="3339" width="0" style="1" hidden="1" customWidth="1"/>
    <col min="3340" max="3340" width="11.42578125" style="1"/>
    <col min="3341" max="3341" width="0" style="1" hidden="1" customWidth="1"/>
    <col min="3342" max="3584" width="11.42578125" style="1"/>
    <col min="3585" max="3585" width="10.28515625" style="1" customWidth="1"/>
    <col min="3586" max="3590" width="14.7109375" style="1" customWidth="1"/>
    <col min="3591" max="3591" width="11.42578125" style="1" customWidth="1"/>
    <col min="3592" max="3592" width="16.140625" style="1" bestFit="1" customWidth="1"/>
    <col min="3593" max="3593" width="11.42578125" style="1"/>
    <col min="3594" max="3595" width="0" style="1" hidden="1" customWidth="1"/>
    <col min="3596" max="3596" width="11.42578125" style="1"/>
    <col min="3597" max="3597" width="0" style="1" hidden="1" customWidth="1"/>
    <col min="3598" max="3840" width="11.42578125" style="1"/>
    <col min="3841" max="3841" width="10.28515625" style="1" customWidth="1"/>
    <col min="3842" max="3846" width="14.7109375" style="1" customWidth="1"/>
    <col min="3847" max="3847" width="11.42578125" style="1" customWidth="1"/>
    <col min="3848" max="3848" width="16.140625" style="1" bestFit="1" customWidth="1"/>
    <col min="3849" max="3849" width="11.42578125" style="1"/>
    <col min="3850" max="3851" width="0" style="1" hidden="1" customWidth="1"/>
    <col min="3852" max="3852" width="11.42578125" style="1"/>
    <col min="3853" max="3853" width="0" style="1" hidden="1" customWidth="1"/>
    <col min="3854" max="4096" width="11.42578125" style="1"/>
    <col min="4097" max="4097" width="10.28515625" style="1" customWidth="1"/>
    <col min="4098" max="4102" width="14.7109375" style="1" customWidth="1"/>
    <col min="4103" max="4103" width="11.42578125" style="1" customWidth="1"/>
    <col min="4104" max="4104" width="16.140625" style="1" bestFit="1" customWidth="1"/>
    <col min="4105" max="4105" width="11.42578125" style="1"/>
    <col min="4106" max="4107" width="0" style="1" hidden="1" customWidth="1"/>
    <col min="4108" max="4108" width="11.42578125" style="1"/>
    <col min="4109" max="4109" width="0" style="1" hidden="1" customWidth="1"/>
    <col min="4110" max="4352" width="11.42578125" style="1"/>
    <col min="4353" max="4353" width="10.28515625" style="1" customWidth="1"/>
    <col min="4354" max="4358" width="14.7109375" style="1" customWidth="1"/>
    <col min="4359" max="4359" width="11.42578125" style="1" customWidth="1"/>
    <col min="4360" max="4360" width="16.140625" style="1" bestFit="1" customWidth="1"/>
    <col min="4361" max="4361" width="11.42578125" style="1"/>
    <col min="4362" max="4363" width="0" style="1" hidden="1" customWidth="1"/>
    <col min="4364" max="4364" width="11.42578125" style="1"/>
    <col min="4365" max="4365" width="0" style="1" hidden="1" customWidth="1"/>
    <col min="4366" max="4608" width="11.42578125" style="1"/>
    <col min="4609" max="4609" width="10.28515625" style="1" customWidth="1"/>
    <col min="4610" max="4614" width="14.7109375" style="1" customWidth="1"/>
    <col min="4615" max="4615" width="11.42578125" style="1" customWidth="1"/>
    <col min="4616" max="4616" width="16.140625" style="1" bestFit="1" customWidth="1"/>
    <col min="4617" max="4617" width="11.42578125" style="1"/>
    <col min="4618" max="4619" width="0" style="1" hidden="1" customWidth="1"/>
    <col min="4620" max="4620" width="11.42578125" style="1"/>
    <col min="4621" max="4621" width="0" style="1" hidden="1" customWidth="1"/>
    <col min="4622" max="4864" width="11.42578125" style="1"/>
    <col min="4865" max="4865" width="10.28515625" style="1" customWidth="1"/>
    <col min="4866" max="4870" width="14.7109375" style="1" customWidth="1"/>
    <col min="4871" max="4871" width="11.42578125" style="1" customWidth="1"/>
    <col min="4872" max="4872" width="16.140625" style="1" bestFit="1" customWidth="1"/>
    <col min="4873" max="4873" width="11.42578125" style="1"/>
    <col min="4874" max="4875" width="0" style="1" hidden="1" customWidth="1"/>
    <col min="4876" max="4876" width="11.42578125" style="1"/>
    <col min="4877" max="4877" width="0" style="1" hidden="1" customWidth="1"/>
    <col min="4878" max="5120" width="11.42578125" style="1"/>
    <col min="5121" max="5121" width="10.28515625" style="1" customWidth="1"/>
    <col min="5122" max="5126" width="14.7109375" style="1" customWidth="1"/>
    <col min="5127" max="5127" width="11.42578125" style="1" customWidth="1"/>
    <col min="5128" max="5128" width="16.140625" style="1" bestFit="1" customWidth="1"/>
    <col min="5129" max="5129" width="11.42578125" style="1"/>
    <col min="5130" max="5131" width="0" style="1" hidden="1" customWidth="1"/>
    <col min="5132" max="5132" width="11.42578125" style="1"/>
    <col min="5133" max="5133" width="0" style="1" hidden="1" customWidth="1"/>
    <col min="5134" max="5376" width="11.42578125" style="1"/>
    <col min="5377" max="5377" width="10.28515625" style="1" customWidth="1"/>
    <col min="5378" max="5382" width="14.7109375" style="1" customWidth="1"/>
    <col min="5383" max="5383" width="11.42578125" style="1" customWidth="1"/>
    <col min="5384" max="5384" width="16.140625" style="1" bestFit="1" customWidth="1"/>
    <col min="5385" max="5385" width="11.42578125" style="1"/>
    <col min="5386" max="5387" width="0" style="1" hidden="1" customWidth="1"/>
    <col min="5388" max="5388" width="11.42578125" style="1"/>
    <col min="5389" max="5389" width="0" style="1" hidden="1" customWidth="1"/>
    <col min="5390" max="5632" width="11.42578125" style="1"/>
    <col min="5633" max="5633" width="10.28515625" style="1" customWidth="1"/>
    <col min="5634" max="5638" width="14.7109375" style="1" customWidth="1"/>
    <col min="5639" max="5639" width="11.42578125" style="1" customWidth="1"/>
    <col min="5640" max="5640" width="16.140625" style="1" bestFit="1" customWidth="1"/>
    <col min="5641" max="5641" width="11.42578125" style="1"/>
    <col min="5642" max="5643" width="0" style="1" hidden="1" customWidth="1"/>
    <col min="5644" max="5644" width="11.42578125" style="1"/>
    <col min="5645" max="5645" width="0" style="1" hidden="1" customWidth="1"/>
    <col min="5646" max="5888" width="11.42578125" style="1"/>
    <col min="5889" max="5889" width="10.28515625" style="1" customWidth="1"/>
    <col min="5890" max="5894" width="14.7109375" style="1" customWidth="1"/>
    <col min="5895" max="5895" width="11.42578125" style="1" customWidth="1"/>
    <col min="5896" max="5896" width="16.140625" style="1" bestFit="1" customWidth="1"/>
    <col min="5897" max="5897" width="11.42578125" style="1"/>
    <col min="5898" max="5899" width="0" style="1" hidden="1" customWidth="1"/>
    <col min="5900" max="5900" width="11.42578125" style="1"/>
    <col min="5901" max="5901" width="0" style="1" hidden="1" customWidth="1"/>
    <col min="5902" max="6144" width="11.42578125" style="1"/>
    <col min="6145" max="6145" width="10.28515625" style="1" customWidth="1"/>
    <col min="6146" max="6150" width="14.7109375" style="1" customWidth="1"/>
    <col min="6151" max="6151" width="11.42578125" style="1" customWidth="1"/>
    <col min="6152" max="6152" width="16.140625" style="1" bestFit="1" customWidth="1"/>
    <col min="6153" max="6153" width="11.42578125" style="1"/>
    <col min="6154" max="6155" width="0" style="1" hidden="1" customWidth="1"/>
    <col min="6156" max="6156" width="11.42578125" style="1"/>
    <col min="6157" max="6157" width="0" style="1" hidden="1" customWidth="1"/>
    <col min="6158" max="6400" width="11.42578125" style="1"/>
    <col min="6401" max="6401" width="10.28515625" style="1" customWidth="1"/>
    <col min="6402" max="6406" width="14.7109375" style="1" customWidth="1"/>
    <col min="6407" max="6407" width="11.42578125" style="1" customWidth="1"/>
    <col min="6408" max="6408" width="16.140625" style="1" bestFit="1" customWidth="1"/>
    <col min="6409" max="6409" width="11.42578125" style="1"/>
    <col min="6410" max="6411" width="0" style="1" hidden="1" customWidth="1"/>
    <col min="6412" max="6412" width="11.42578125" style="1"/>
    <col min="6413" max="6413" width="0" style="1" hidden="1" customWidth="1"/>
    <col min="6414" max="6656" width="11.42578125" style="1"/>
    <col min="6657" max="6657" width="10.28515625" style="1" customWidth="1"/>
    <col min="6658" max="6662" width="14.7109375" style="1" customWidth="1"/>
    <col min="6663" max="6663" width="11.42578125" style="1" customWidth="1"/>
    <col min="6664" max="6664" width="16.140625" style="1" bestFit="1" customWidth="1"/>
    <col min="6665" max="6665" width="11.42578125" style="1"/>
    <col min="6666" max="6667" width="0" style="1" hidden="1" customWidth="1"/>
    <col min="6668" max="6668" width="11.42578125" style="1"/>
    <col min="6669" max="6669" width="0" style="1" hidden="1" customWidth="1"/>
    <col min="6670" max="6912" width="11.42578125" style="1"/>
    <col min="6913" max="6913" width="10.28515625" style="1" customWidth="1"/>
    <col min="6914" max="6918" width="14.7109375" style="1" customWidth="1"/>
    <col min="6919" max="6919" width="11.42578125" style="1" customWidth="1"/>
    <col min="6920" max="6920" width="16.140625" style="1" bestFit="1" customWidth="1"/>
    <col min="6921" max="6921" width="11.42578125" style="1"/>
    <col min="6922" max="6923" width="0" style="1" hidden="1" customWidth="1"/>
    <col min="6924" max="6924" width="11.42578125" style="1"/>
    <col min="6925" max="6925" width="0" style="1" hidden="1" customWidth="1"/>
    <col min="6926" max="7168" width="11.42578125" style="1"/>
    <col min="7169" max="7169" width="10.28515625" style="1" customWidth="1"/>
    <col min="7170" max="7174" width="14.7109375" style="1" customWidth="1"/>
    <col min="7175" max="7175" width="11.42578125" style="1" customWidth="1"/>
    <col min="7176" max="7176" width="16.140625" style="1" bestFit="1" customWidth="1"/>
    <col min="7177" max="7177" width="11.42578125" style="1"/>
    <col min="7178" max="7179" width="0" style="1" hidden="1" customWidth="1"/>
    <col min="7180" max="7180" width="11.42578125" style="1"/>
    <col min="7181" max="7181" width="0" style="1" hidden="1" customWidth="1"/>
    <col min="7182" max="7424" width="11.42578125" style="1"/>
    <col min="7425" max="7425" width="10.28515625" style="1" customWidth="1"/>
    <col min="7426" max="7430" width="14.7109375" style="1" customWidth="1"/>
    <col min="7431" max="7431" width="11.42578125" style="1" customWidth="1"/>
    <col min="7432" max="7432" width="16.140625" style="1" bestFit="1" customWidth="1"/>
    <col min="7433" max="7433" width="11.42578125" style="1"/>
    <col min="7434" max="7435" width="0" style="1" hidden="1" customWidth="1"/>
    <col min="7436" max="7436" width="11.42578125" style="1"/>
    <col min="7437" max="7437" width="0" style="1" hidden="1" customWidth="1"/>
    <col min="7438" max="7680" width="11.42578125" style="1"/>
    <col min="7681" max="7681" width="10.28515625" style="1" customWidth="1"/>
    <col min="7682" max="7686" width="14.7109375" style="1" customWidth="1"/>
    <col min="7687" max="7687" width="11.42578125" style="1" customWidth="1"/>
    <col min="7688" max="7688" width="16.140625" style="1" bestFit="1" customWidth="1"/>
    <col min="7689" max="7689" width="11.42578125" style="1"/>
    <col min="7690" max="7691" width="0" style="1" hidden="1" customWidth="1"/>
    <col min="7692" max="7692" width="11.42578125" style="1"/>
    <col min="7693" max="7693" width="0" style="1" hidden="1" customWidth="1"/>
    <col min="7694" max="7936" width="11.42578125" style="1"/>
    <col min="7937" max="7937" width="10.28515625" style="1" customWidth="1"/>
    <col min="7938" max="7942" width="14.7109375" style="1" customWidth="1"/>
    <col min="7943" max="7943" width="11.42578125" style="1" customWidth="1"/>
    <col min="7944" max="7944" width="16.140625" style="1" bestFit="1" customWidth="1"/>
    <col min="7945" max="7945" width="11.42578125" style="1"/>
    <col min="7946" max="7947" width="0" style="1" hidden="1" customWidth="1"/>
    <col min="7948" max="7948" width="11.42578125" style="1"/>
    <col min="7949" max="7949" width="0" style="1" hidden="1" customWidth="1"/>
    <col min="7950" max="8192" width="11.42578125" style="1"/>
    <col min="8193" max="8193" width="10.28515625" style="1" customWidth="1"/>
    <col min="8194" max="8198" width="14.7109375" style="1" customWidth="1"/>
    <col min="8199" max="8199" width="11.42578125" style="1" customWidth="1"/>
    <col min="8200" max="8200" width="16.140625" style="1" bestFit="1" customWidth="1"/>
    <col min="8201" max="8201" width="11.42578125" style="1"/>
    <col min="8202" max="8203" width="0" style="1" hidden="1" customWidth="1"/>
    <col min="8204" max="8204" width="11.42578125" style="1"/>
    <col min="8205" max="8205" width="0" style="1" hidden="1" customWidth="1"/>
    <col min="8206" max="8448" width="11.42578125" style="1"/>
    <col min="8449" max="8449" width="10.28515625" style="1" customWidth="1"/>
    <col min="8450" max="8454" width="14.7109375" style="1" customWidth="1"/>
    <col min="8455" max="8455" width="11.42578125" style="1" customWidth="1"/>
    <col min="8456" max="8456" width="16.140625" style="1" bestFit="1" customWidth="1"/>
    <col min="8457" max="8457" width="11.42578125" style="1"/>
    <col min="8458" max="8459" width="0" style="1" hidden="1" customWidth="1"/>
    <col min="8460" max="8460" width="11.42578125" style="1"/>
    <col min="8461" max="8461" width="0" style="1" hidden="1" customWidth="1"/>
    <col min="8462" max="8704" width="11.42578125" style="1"/>
    <col min="8705" max="8705" width="10.28515625" style="1" customWidth="1"/>
    <col min="8706" max="8710" width="14.7109375" style="1" customWidth="1"/>
    <col min="8711" max="8711" width="11.42578125" style="1" customWidth="1"/>
    <col min="8712" max="8712" width="16.140625" style="1" bestFit="1" customWidth="1"/>
    <col min="8713" max="8713" width="11.42578125" style="1"/>
    <col min="8714" max="8715" width="0" style="1" hidden="1" customWidth="1"/>
    <col min="8716" max="8716" width="11.42578125" style="1"/>
    <col min="8717" max="8717" width="0" style="1" hidden="1" customWidth="1"/>
    <col min="8718" max="8960" width="11.42578125" style="1"/>
    <col min="8961" max="8961" width="10.28515625" style="1" customWidth="1"/>
    <col min="8962" max="8966" width="14.7109375" style="1" customWidth="1"/>
    <col min="8967" max="8967" width="11.42578125" style="1" customWidth="1"/>
    <col min="8968" max="8968" width="16.140625" style="1" bestFit="1" customWidth="1"/>
    <col min="8969" max="8969" width="11.42578125" style="1"/>
    <col min="8970" max="8971" width="0" style="1" hidden="1" customWidth="1"/>
    <col min="8972" max="8972" width="11.42578125" style="1"/>
    <col min="8973" max="8973" width="0" style="1" hidden="1" customWidth="1"/>
    <col min="8974" max="9216" width="11.42578125" style="1"/>
    <col min="9217" max="9217" width="10.28515625" style="1" customWidth="1"/>
    <col min="9218" max="9222" width="14.7109375" style="1" customWidth="1"/>
    <col min="9223" max="9223" width="11.42578125" style="1" customWidth="1"/>
    <col min="9224" max="9224" width="16.140625" style="1" bestFit="1" customWidth="1"/>
    <col min="9225" max="9225" width="11.42578125" style="1"/>
    <col min="9226" max="9227" width="0" style="1" hidden="1" customWidth="1"/>
    <col min="9228" max="9228" width="11.42578125" style="1"/>
    <col min="9229" max="9229" width="0" style="1" hidden="1" customWidth="1"/>
    <col min="9230" max="9472" width="11.42578125" style="1"/>
    <col min="9473" max="9473" width="10.28515625" style="1" customWidth="1"/>
    <col min="9474" max="9478" width="14.7109375" style="1" customWidth="1"/>
    <col min="9479" max="9479" width="11.42578125" style="1" customWidth="1"/>
    <col min="9480" max="9480" width="16.140625" style="1" bestFit="1" customWidth="1"/>
    <col min="9481" max="9481" width="11.42578125" style="1"/>
    <col min="9482" max="9483" width="0" style="1" hidden="1" customWidth="1"/>
    <col min="9484" max="9484" width="11.42578125" style="1"/>
    <col min="9485" max="9485" width="0" style="1" hidden="1" customWidth="1"/>
    <col min="9486" max="9728" width="11.42578125" style="1"/>
    <col min="9729" max="9729" width="10.28515625" style="1" customWidth="1"/>
    <col min="9730" max="9734" width="14.7109375" style="1" customWidth="1"/>
    <col min="9735" max="9735" width="11.42578125" style="1" customWidth="1"/>
    <col min="9736" max="9736" width="16.140625" style="1" bestFit="1" customWidth="1"/>
    <col min="9737" max="9737" width="11.42578125" style="1"/>
    <col min="9738" max="9739" width="0" style="1" hidden="1" customWidth="1"/>
    <col min="9740" max="9740" width="11.42578125" style="1"/>
    <col min="9741" max="9741" width="0" style="1" hidden="1" customWidth="1"/>
    <col min="9742" max="9984" width="11.42578125" style="1"/>
    <col min="9985" max="9985" width="10.28515625" style="1" customWidth="1"/>
    <col min="9986" max="9990" width="14.7109375" style="1" customWidth="1"/>
    <col min="9991" max="9991" width="11.42578125" style="1" customWidth="1"/>
    <col min="9992" max="9992" width="16.140625" style="1" bestFit="1" customWidth="1"/>
    <col min="9993" max="9993" width="11.42578125" style="1"/>
    <col min="9994" max="9995" width="0" style="1" hidden="1" customWidth="1"/>
    <col min="9996" max="9996" width="11.42578125" style="1"/>
    <col min="9997" max="9997" width="0" style="1" hidden="1" customWidth="1"/>
    <col min="9998" max="10240" width="11.42578125" style="1"/>
    <col min="10241" max="10241" width="10.28515625" style="1" customWidth="1"/>
    <col min="10242" max="10246" width="14.7109375" style="1" customWidth="1"/>
    <col min="10247" max="10247" width="11.42578125" style="1" customWidth="1"/>
    <col min="10248" max="10248" width="16.140625" style="1" bestFit="1" customWidth="1"/>
    <col min="10249" max="10249" width="11.42578125" style="1"/>
    <col min="10250" max="10251" width="0" style="1" hidden="1" customWidth="1"/>
    <col min="10252" max="10252" width="11.42578125" style="1"/>
    <col min="10253" max="10253" width="0" style="1" hidden="1" customWidth="1"/>
    <col min="10254" max="10496" width="11.42578125" style="1"/>
    <col min="10497" max="10497" width="10.28515625" style="1" customWidth="1"/>
    <col min="10498" max="10502" width="14.7109375" style="1" customWidth="1"/>
    <col min="10503" max="10503" width="11.42578125" style="1" customWidth="1"/>
    <col min="10504" max="10504" width="16.140625" style="1" bestFit="1" customWidth="1"/>
    <col min="10505" max="10505" width="11.42578125" style="1"/>
    <col min="10506" max="10507" width="0" style="1" hidden="1" customWidth="1"/>
    <col min="10508" max="10508" width="11.42578125" style="1"/>
    <col min="10509" max="10509" width="0" style="1" hidden="1" customWidth="1"/>
    <col min="10510" max="10752" width="11.42578125" style="1"/>
    <col min="10753" max="10753" width="10.28515625" style="1" customWidth="1"/>
    <col min="10754" max="10758" width="14.7109375" style="1" customWidth="1"/>
    <col min="10759" max="10759" width="11.42578125" style="1" customWidth="1"/>
    <col min="10760" max="10760" width="16.140625" style="1" bestFit="1" customWidth="1"/>
    <col min="10761" max="10761" width="11.42578125" style="1"/>
    <col min="10762" max="10763" width="0" style="1" hidden="1" customWidth="1"/>
    <col min="10764" max="10764" width="11.42578125" style="1"/>
    <col min="10765" max="10765" width="0" style="1" hidden="1" customWidth="1"/>
    <col min="10766" max="11008" width="11.42578125" style="1"/>
    <col min="11009" max="11009" width="10.28515625" style="1" customWidth="1"/>
    <col min="11010" max="11014" width="14.7109375" style="1" customWidth="1"/>
    <col min="11015" max="11015" width="11.42578125" style="1" customWidth="1"/>
    <col min="11016" max="11016" width="16.140625" style="1" bestFit="1" customWidth="1"/>
    <col min="11017" max="11017" width="11.42578125" style="1"/>
    <col min="11018" max="11019" width="0" style="1" hidden="1" customWidth="1"/>
    <col min="11020" max="11020" width="11.42578125" style="1"/>
    <col min="11021" max="11021" width="0" style="1" hidden="1" customWidth="1"/>
    <col min="11022" max="11264" width="11.42578125" style="1"/>
    <col min="11265" max="11265" width="10.28515625" style="1" customWidth="1"/>
    <col min="11266" max="11270" width="14.7109375" style="1" customWidth="1"/>
    <col min="11271" max="11271" width="11.42578125" style="1" customWidth="1"/>
    <col min="11272" max="11272" width="16.140625" style="1" bestFit="1" customWidth="1"/>
    <col min="11273" max="11273" width="11.42578125" style="1"/>
    <col min="11274" max="11275" width="0" style="1" hidden="1" customWidth="1"/>
    <col min="11276" max="11276" width="11.42578125" style="1"/>
    <col min="11277" max="11277" width="0" style="1" hidden="1" customWidth="1"/>
    <col min="11278" max="11520" width="11.42578125" style="1"/>
    <col min="11521" max="11521" width="10.28515625" style="1" customWidth="1"/>
    <col min="11522" max="11526" width="14.7109375" style="1" customWidth="1"/>
    <col min="11527" max="11527" width="11.42578125" style="1" customWidth="1"/>
    <col min="11528" max="11528" width="16.140625" style="1" bestFit="1" customWidth="1"/>
    <col min="11529" max="11529" width="11.42578125" style="1"/>
    <col min="11530" max="11531" width="0" style="1" hidden="1" customWidth="1"/>
    <col min="11532" max="11532" width="11.42578125" style="1"/>
    <col min="11533" max="11533" width="0" style="1" hidden="1" customWidth="1"/>
    <col min="11534" max="11776" width="11.42578125" style="1"/>
    <col min="11777" max="11777" width="10.28515625" style="1" customWidth="1"/>
    <col min="11778" max="11782" width="14.7109375" style="1" customWidth="1"/>
    <col min="11783" max="11783" width="11.42578125" style="1" customWidth="1"/>
    <col min="11784" max="11784" width="16.140625" style="1" bestFit="1" customWidth="1"/>
    <col min="11785" max="11785" width="11.42578125" style="1"/>
    <col min="11786" max="11787" width="0" style="1" hidden="1" customWidth="1"/>
    <col min="11788" max="11788" width="11.42578125" style="1"/>
    <col min="11789" max="11789" width="0" style="1" hidden="1" customWidth="1"/>
    <col min="11790" max="12032" width="11.42578125" style="1"/>
    <col min="12033" max="12033" width="10.28515625" style="1" customWidth="1"/>
    <col min="12034" max="12038" width="14.7109375" style="1" customWidth="1"/>
    <col min="12039" max="12039" width="11.42578125" style="1" customWidth="1"/>
    <col min="12040" max="12040" width="16.140625" style="1" bestFit="1" customWidth="1"/>
    <col min="12041" max="12041" width="11.42578125" style="1"/>
    <col min="12042" max="12043" width="0" style="1" hidden="1" customWidth="1"/>
    <col min="12044" max="12044" width="11.42578125" style="1"/>
    <col min="12045" max="12045" width="0" style="1" hidden="1" customWidth="1"/>
    <col min="12046" max="12288" width="11.42578125" style="1"/>
    <col min="12289" max="12289" width="10.28515625" style="1" customWidth="1"/>
    <col min="12290" max="12294" width="14.7109375" style="1" customWidth="1"/>
    <col min="12295" max="12295" width="11.42578125" style="1" customWidth="1"/>
    <col min="12296" max="12296" width="16.140625" style="1" bestFit="1" customWidth="1"/>
    <col min="12297" max="12297" width="11.42578125" style="1"/>
    <col min="12298" max="12299" width="0" style="1" hidden="1" customWidth="1"/>
    <col min="12300" max="12300" width="11.42578125" style="1"/>
    <col min="12301" max="12301" width="0" style="1" hidden="1" customWidth="1"/>
    <col min="12302" max="12544" width="11.42578125" style="1"/>
    <col min="12545" max="12545" width="10.28515625" style="1" customWidth="1"/>
    <col min="12546" max="12550" width="14.7109375" style="1" customWidth="1"/>
    <col min="12551" max="12551" width="11.42578125" style="1" customWidth="1"/>
    <col min="12552" max="12552" width="16.140625" style="1" bestFit="1" customWidth="1"/>
    <col min="12553" max="12553" width="11.42578125" style="1"/>
    <col min="12554" max="12555" width="0" style="1" hidden="1" customWidth="1"/>
    <col min="12556" max="12556" width="11.42578125" style="1"/>
    <col min="12557" max="12557" width="0" style="1" hidden="1" customWidth="1"/>
    <col min="12558" max="12800" width="11.42578125" style="1"/>
    <col min="12801" max="12801" width="10.28515625" style="1" customWidth="1"/>
    <col min="12802" max="12806" width="14.7109375" style="1" customWidth="1"/>
    <col min="12807" max="12807" width="11.42578125" style="1" customWidth="1"/>
    <col min="12808" max="12808" width="16.140625" style="1" bestFit="1" customWidth="1"/>
    <col min="12809" max="12809" width="11.42578125" style="1"/>
    <col min="12810" max="12811" width="0" style="1" hidden="1" customWidth="1"/>
    <col min="12812" max="12812" width="11.42578125" style="1"/>
    <col min="12813" max="12813" width="0" style="1" hidden="1" customWidth="1"/>
    <col min="12814" max="13056" width="11.42578125" style="1"/>
    <col min="13057" max="13057" width="10.28515625" style="1" customWidth="1"/>
    <col min="13058" max="13062" width="14.7109375" style="1" customWidth="1"/>
    <col min="13063" max="13063" width="11.42578125" style="1" customWidth="1"/>
    <col min="13064" max="13064" width="16.140625" style="1" bestFit="1" customWidth="1"/>
    <col min="13065" max="13065" width="11.42578125" style="1"/>
    <col min="13066" max="13067" width="0" style="1" hidden="1" customWidth="1"/>
    <col min="13068" max="13068" width="11.42578125" style="1"/>
    <col min="13069" max="13069" width="0" style="1" hidden="1" customWidth="1"/>
    <col min="13070" max="13312" width="11.42578125" style="1"/>
    <col min="13313" max="13313" width="10.28515625" style="1" customWidth="1"/>
    <col min="13314" max="13318" width="14.7109375" style="1" customWidth="1"/>
    <col min="13319" max="13319" width="11.42578125" style="1" customWidth="1"/>
    <col min="13320" max="13320" width="16.140625" style="1" bestFit="1" customWidth="1"/>
    <col min="13321" max="13321" width="11.42578125" style="1"/>
    <col min="13322" max="13323" width="0" style="1" hidden="1" customWidth="1"/>
    <col min="13324" max="13324" width="11.42578125" style="1"/>
    <col min="13325" max="13325" width="0" style="1" hidden="1" customWidth="1"/>
    <col min="13326" max="13568" width="11.42578125" style="1"/>
    <col min="13569" max="13569" width="10.28515625" style="1" customWidth="1"/>
    <col min="13570" max="13574" width="14.7109375" style="1" customWidth="1"/>
    <col min="13575" max="13575" width="11.42578125" style="1" customWidth="1"/>
    <col min="13576" max="13576" width="16.140625" style="1" bestFit="1" customWidth="1"/>
    <col min="13577" max="13577" width="11.42578125" style="1"/>
    <col min="13578" max="13579" width="0" style="1" hidden="1" customWidth="1"/>
    <col min="13580" max="13580" width="11.42578125" style="1"/>
    <col min="13581" max="13581" width="0" style="1" hidden="1" customWidth="1"/>
    <col min="13582" max="13824" width="11.42578125" style="1"/>
    <col min="13825" max="13825" width="10.28515625" style="1" customWidth="1"/>
    <col min="13826" max="13830" width="14.7109375" style="1" customWidth="1"/>
    <col min="13831" max="13831" width="11.42578125" style="1" customWidth="1"/>
    <col min="13832" max="13832" width="16.140625" style="1" bestFit="1" customWidth="1"/>
    <col min="13833" max="13833" width="11.42578125" style="1"/>
    <col min="13834" max="13835" width="0" style="1" hidden="1" customWidth="1"/>
    <col min="13836" max="13836" width="11.42578125" style="1"/>
    <col min="13837" max="13837" width="0" style="1" hidden="1" customWidth="1"/>
    <col min="13838" max="14080" width="11.42578125" style="1"/>
    <col min="14081" max="14081" width="10.28515625" style="1" customWidth="1"/>
    <col min="14082" max="14086" width="14.7109375" style="1" customWidth="1"/>
    <col min="14087" max="14087" width="11.42578125" style="1" customWidth="1"/>
    <col min="14088" max="14088" width="16.140625" style="1" bestFit="1" customWidth="1"/>
    <col min="14089" max="14089" width="11.42578125" style="1"/>
    <col min="14090" max="14091" width="0" style="1" hidden="1" customWidth="1"/>
    <col min="14092" max="14092" width="11.42578125" style="1"/>
    <col min="14093" max="14093" width="0" style="1" hidden="1" customWidth="1"/>
    <col min="14094" max="14336" width="11.42578125" style="1"/>
    <col min="14337" max="14337" width="10.28515625" style="1" customWidth="1"/>
    <col min="14338" max="14342" width="14.7109375" style="1" customWidth="1"/>
    <col min="14343" max="14343" width="11.42578125" style="1" customWidth="1"/>
    <col min="14344" max="14344" width="16.140625" style="1" bestFit="1" customWidth="1"/>
    <col min="14345" max="14345" width="11.42578125" style="1"/>
    <col min="14346" max="14347" width="0" style="1" hidden="1" customWidth="1"/>
    <col min="14348" max="14348" width="11.42578125" style="1"/>
    <col min="14349" max="14349" width="0" style="1" hidden="1" customWidth="1"/>
    <col min="14350" max="14592" width="11.42578125" style="1"/>
    <col min="14593" max="14593" width="10.28515625" style="1" customWidth="1"/>
    <col min="14594" max="14598" width="14.7109375" style="1" customWidth="1"/>
    <col min="14599" max="14599" width="11.42578125" style="1" customWidth="1"/>
    <col min="14600" max="14600" width="16.140625" style="1" bestFit="1" customWidth="1"/>
    <col min="14601" max="14601" width="11.42578125" style="1"/>
    <col min="14602" max="14603" width="0" style="1" hidden="1" customWidth="1"/>
    <col min="14604" max="14604" width="11.42578125" style="1"/>
    <col min="14605" max="14605" width="0" style="1" hidden="1" customWidth="1"/>
    <col min="14606" max="14848" width="11.42578125" style="1"/>
    <col min="14849" max="14849" width="10.28515625" style="1" customWidth="1"/>
    <col min="14850" max="14854" width="14.7109375" style="1" customWidth="1"/>
    <col min="14855" max="14855" width="11.42578125" style="1" customWidth="1"/>
    <col min="14856" max="14856" width="16.140625" style="1" bestFit="1" customWidth="1"/>
    <col min="14857" max="14857" width="11.42578125" style="1"/>
    <col min="14858" max="14859" width="0" style="1" hidden="1" customWidth="1"/>
    <col min="14860" max="14860" width="11.42578125" style="1"/>
    <col min="14861" max="14861" width="0" style="1" hidden="1" customWidth="1"/>
    <col min="14862" max="15104" width="11.42578125" style="1"/>
    <col min="15105" max="15105" width="10.28515625" style="1" customWidth="1"/>
    <col min="15106" max="15110" width="14.7109375" style="1" customWidth="1"/>
    <col min="15111" max="15111" width="11.42578125" style="1" customWidth="1"/>
    <col min="15112" max="15112" width="16.140625" style="1" bestFit="1" customWidth="1"/>
    <col min="15113" max="15113" width="11.42578125" style="1"/>
    <col min="15114" max="15115" width="0" style="1" hidden="1" customWidth="1"/>
    <col min="15116" max="15116" width="11.42578125" style="1"/>
    <col min="15117" max="15117" width="0" style="1" hidden="1" customWidth="1"/>
    <col min="15118" max="15360" width="11.42578125" style="1"/>
    <col min="15361" max="15361" width="10.28515625" style="1" customWidth="1"/>
    <col min="15362" max="15366" width="14.7109375" style="1" customWidth="1"/>
    <col min="15367" max="15367" width="11.42578125" style="1" customWidth="1"/>
    <col min="15368" max="15368" width="16.140625" style="1" bestFit="1" customWidth="1"/>
    <col min="15369" max="15369" width="11.42578125" style="1"/>
    <col min="15370" max="15371" width="0" style="1" hidden="1" customWidth="1"/>
    <col min="15372" max="15372" width="11.42578125" style="1"/>
    <col min="15373" max="15373" width="0" style="1" hidden="1" customWidth="1"/>
    <col min="15374" max="15616" width="11.42578125" style="1"/>
    <col min="15617" max="15617" width="10.28515625" style="1" customWidth="1"/>
    <col min="15618" max="15622" width="14.7109375" style="1" customWidth="1"/>
    <col min="15623" max="15623" width="11.42578125" style="1" customWidth="1"/>
    <col min="15624" max="15624" width="16.140625" style="1" bestFit="1" customWidth="1"/>
    <col min="15625" max="15625" width="11.42578125" style="1"/>
    <col min="15626" max="15627" width="0" style="1" hidden="1" customWidth="1"/>
    <col min="15628" max="15628" width="11.42578125" style="1"/>
    <col min="15629" max="15629" width="0" style="1" hidden="1" customWidth="1"/>
    <col min="15630" max="15872" width="11.42578125" style="1"/>
    <col min="15873" max="15873" width="10.28515625" style="1" customWidth="1"/>
    <col min="15874" max="15878" width="14.7109375" style="1" customWidth="1"/>
    <col min="15879" max="15879" width="11.42578125" style="1" customWidth="1"/>
    <col min="15880" max="15880" width="16.140625" style="1" bestFit="1" customWidth="1"/>
    <col min="15881" max="15881" width="11.42578125" style="1"/>
    <col min="15882" max="15883" width="0" style="1" hidden="1" customWidth="1"/>
    <col min="15884" max="15884" width="11.42578125" style="1"/>
    <col min="15885" max="15885" width="0" style="1" hidden="1" customWidth="1"/>
    <col min="15886" max="16128" width="11.42578125" style="1"/>
    <col min="16129" max="16129" width="10.28515625" style="1" customWidth="1"/>
    <col min="16130" max="16134" width="14.7109375" style="1" customWidth="1"/>
    <col min="16135" max="16135" width="11.42578125" style="1" customWidth="1"/>
    <col min="16136" max="16136" width="16.140625" style="1" bestFit="1" customWidth="1"/>
    <col min="16137" max="16137" width="11.42578125" style="1"/>
    <col min="16138" max="16139" width="0" style="1" hidden="1" customWidth="1"/>
    <col min="16140" max="16140" width="11.42578125" style="1"/>
    <col min="16141" max="16141" width="0" style="1" hidden="1" customWidth="1"/>
    <col min="16142" max="16384" width="11.42578125" style="1"/>
  </cols>
  <sheetData>
    <row r="2" spans="1:14" s="39" customFormat="1" x14ac:dyDescent="0.2">
      <c r="A2" s="61" t="s">
        <v>8</v>
      </c>
      <c r="B2" s="61"/>
      <c r="C2" s="61"/>
      <c r="D2" s="61"/>
      <c r="E2" s="61"/>
      <c r="F2" s="61"/>
      <c r="G2" s="61"/>
      <c r="H2" s="38"/>
    </row>
    <row r="3" spans="1:14" s="39" customFormat="1" x14ac:dyDescent="0.2">
      <c r="A3" s="61" t="s">
        <v>9</v>
      </c>
      <c r="B3" s="61"/>
      <c r="C3" s="61"/>
      <c r="D3" s="61"/>
      <c r="E3" s="61"/>
      <c r="F3" s="61"/>
      <c r="G3" s="61"/>
      <c r="H3" s="35"/>
    </row>
    <row r="4" spans="1:14" ht="16.5" x14ac:dyDescent="0.25">
      <c r="B4" s="7"/>
      <c r="C4" s="8"/>
      <c r="D4" s="7"/>
      <c r="E4" s="7"/>
      <c r="F4" s="7"/>
    </row>
    <row r="5" spans="1:14" x14ac:dyDescent="0.2">
      <c r="B5" s="62" t="s">
        <v>10</v>
      </c>
      <c r="C5" s="66" t="s">
        <v>0</v>
      </c>
      <c r="D5" s="67"/>
      <c r="E5" s="67"/>
      <c r="F5" s="67"/>
      <c r="H5" s="1"/>
      <c r="I5" s="68"/>
      <c r="J5" s="65"/>
      <c r="K5" s="65"/>
      <c r="L5" s="65"/>
      <c r="M5" s="65"/>
    </row>
    <row r="6" spans="1:14" x14ac:dyDescent="0.2">
      <c r="B6" s="63"/>
      <c r="C6" s="69" t="s">
        <v>1</v>
      </c>
      <c r="D6" s="70"/>
      <c r="E6" s="71" t="s">
        <v>2</v>
      </c>
      <c r="F6" s="72"/>
      <c r="H6" s="1"/>
      <c r="I6" s="68"/>
      <c r="J6" s="65"/>
      <c r="K6" s="65"/>
      <c r="L6" s="65"/>
      <c r="M6" s="65"/>
    </row>
    <row r="7" spans="1:14" x14ac:dyDescent="0.2">
      <c r="B7" s="64"/>
      <c r="C7" s="57" t="s">
        <v>3</v>
      </c>
      <c r="D7" s="58" t="s">
        <v>4</v>
      </c>
      <c r="E7" s="55" t="s">
        <v>3</v>
      </c>
      <c r="F7" s="56" t="s">
        <v>4</v>
      </c>
      <c r="H7" s="1"/>
      <c r="I7" s="68"/>
      <c r="J7" s="9"/>
      <c r="K7" s="9"/>
      <c r="L7" s="9"/>
      <c r="M7" s="9"/>
    </row>
    <row r="8" spans="1:14" x14ac:dyDescent="0.2">
      <c r="B8" s="40"/>
      <c r="C8" s="52"/>
      <c r="D8" s="52"/>
      <c r="E8" s="52"/>
      <c r="F8" s="53"/>
      <c r="H8" s="1"/>
      <c r="I8" s="4"/>
      <c r="J8" s="10"/>
      <c r="K8" s="10"/>
      <c r="L8" s="10"/>
      <c r="M8" s="10"/>
      <c r="N8" s="2"/>
    </row>
    <row r="9" spans="1:14" x14ac:dyDescent="0.2">
      <c r="B9" s="11" t="s">
        <v>11</v>
      </c>
      <c r="C9" s="50">
        <f>SUM(C11:C28)</f>
        <v>2202083</v>
      </c>
      <c r="D9" s="51">
        <f>SUM(D11:D28)</f>
        <v>-100.00000000000001</v>
      </c>
      <c r="E9" s="50">
        <f>SUM(E11:E28)</f>
        <v>2193330.628000041</v>
      </c>
      <c r="F9" s="12">
        <f>SUM(F11:G28)</f>
        <v>99.999999999999986</v>
      </c>
      <c r="G9" s="2"/>
      <c r="H9" s="42"/>
      <c r="I9" s="43"/>
      <c r="J9" s="14"/>
      <c r="K9" s="15"/>
      <c r="L9" s="13"/>
      <c r="M9" s="16"/>
    </row>
    <row r="10" spans="1:14" x14ac:dyDescent="0.2">
      <c r="B10" s="40"/>
      <c r="C10" s="49"/>
      <c r="D10" s="49"/>
      <c r="E10" s="49"/>
      <c r="F10" s="41"/>
      <c r="H10" s="44"/>
      <c r="I10" s="44"/>
      <c r="J10" s="18"/>
      <c r="K10" s="19"/>
      <c r="L10" s="4"/>
      <c r="M10" s="4"/>
    </row>
    <row r="11" spans="1:14" x14ac:dyDescent="0.2">
      <c r="B11" s="46" t="s">
        <v>12</v>
      </c>
      <c r="C11" s="49">
        <v>188277</v>
      </c>
      <c r="D11" s="54">
        <f t="shared" ref="D11:D28" si="0">C11/$C$9*100*-1</f>
        <v>-8.5499502062365487</v>
      </c>
      <c r="E11" s="49">
        <f>+'[1]2022'!$B$97</f>
        <v>180184</v>
      </c>
      <c r="F11" s="21">
        <f>(E11/E9)*100</f>
        <v>8.2150861206136696</v>
      </c>
      <c r="G11" s="22"/>
      <c r="H11" s="45"/>
      <c r="I11" s="45"/>
      <c r="J11" s="20"/>
      <c r="K11" s="23"/>
      <c r="L11" s="17"/>
      <c r="M11" s="17"/>
    </row>
    <row r="12" spans="1:14" x14ac:dyDescent="0.2">
      <c r="B12" s="47" t="s">
        <v>13</v>
      </c>
      <c r="C12" s="49">
        <v>188774</v>
      </c>
      <c r="D12" s="54">
        <f t="shared" si="0"/>
        <v>-8.5725197460767824</v>
      </c>
      <c r="E12" s="49">
        <f>+'[1]2022'!$B$104</f>
        <v>180819</v>
      </c>
      <c r="F12" s="21">
        <f>(E12/E9)*100</f>
        <v>8.2440375241044883</v>
      </c>
      <c r="G12" s="22"/>
      <c r="H12" s="45"/>
      <c r="I12" s="45"/>
      <c r="J12" s="20"/>
      <c r="K12" s="23"/>
      <c r="L12" s="17"/>
      <c r="M12" s="17"/>
    </row>
    <row r="13" spans="1:14" x14ac:dyDescent="0.2">
      <c r="B13" s="48" t="s">
        <v>14</v>
      </c>
      <c r="C13" s="49">
        <v>186864</v>
      </c>
      <c r="D13" s="54">
        <f t="shared" si="0"/>
        <v>-8.4857836875358466</v>
      </c>
      <c r="E13" s="49">
        <f>+'[1]2022'!$B$111</f>
        <v>179169</v>
      </c>
      <c r="F13" s="21">
        <f>(E13/E9)*100</f>
        <v>8.168809467789762</v>
      </c>
      <c r="G13" s="22"/>
      <c r="H13" s="45"/>
      <c r="I13" s="45"/>
      <c r="J13" s="20"/>
      <c r="K13" s="23"/>
      <c r="L13" s="17"/>
      <c r="M13" s="17"/>
    </row>
    <row r="14" spans="1:14" x14ac:dyDescent="0.2">
      <c r="B14" s="46" t="s">
        <v>15</v>
      </c>
      <c r="C14" s="49">
        <v>185585</v>
      </c>
      <c r="D14" s="54">
        <f t="shared" si="0"/>
        <v>-8.4277023163977027</v>
      </c>
      <c r="E14" s="49">
        <f>+'[1]2022'!$B$118</f>
        <v>178437</v>
      </c>
      <c r="F14" s="21">
        <f>(E14/E9)*100</f>
        <v>8.1354355664428653</v>
      </c>
      <c r="G14" s="22"/>
      <c r="H14" s="45"/>
      <c r="I14" s="45"/>
      <c r="J14" s="20"/>
      <c r="K14" s="23"/>
      <c r="L14" s="17"/>
      <c r="M14" s="17"/>
    </row>
    <row r="15" spans="1:14" x14ac:dyDescent="0.2">
      <c r="B15" s="46" t="s">
        <v>16</v>
      </c>
      <c r="C15" s="49">
        <v>180865</v>
      </c>
      <c r="D15" s="54">
        <f t="shared" si="0"/>
        <v>-8.213359805238948</v>
      </c>
      <c r="E15" s="49">
        <f>+'[1]2022'!$B$125</f>
        <v>175127</v>
      </c>
      <c r="F15" s="21">
        <f>(E15/E9)*100</f>
        <v>7.9845235261993857</v>
      </c>
      <c r="G15" s="22"/>
      <c r="H15" s="45"/>
      <c r="I15" s="45"/>
      <c r="J15" s="20"/>
      <c r="K15" s="23"/>
      <c r="L15" s="17"/>
      <c r="M15" s="17"/>
    </row>
    <row r="16" spans="1:14" x14ac:dyDescent="0.2">
      <c r="B16" s="46" t="s">
        <v>17</v>
      </c>
      <c r="C16" s="49">
        <v>169395</v>
      </c>
      <c r="D16" s="54">
        <f t="shared" si="0"/>
        <v>-7.6924893385035897</v>
      </c>
      <c r="E16" s="49">
        <f>+'[1]2022'!$B$126</f>
        <v>165766</v>
      </c>
      <c r="F16" s="21">
        <f>(E16/E9)*100</f>
        <v>7.5577296867071748</v>
      </c>
      <c r="G16" s="22"/>
      <c r="H16" s="45"/>
      <c r="I16" s="45"/>
      <c r="J16" s="20"/>
      <c r="K16" s="23"/>
      <c r="L16" s="17"/>
      <c r="M16" s="17"/>
    </row>
    <row r="17" spans="1:13" x14ac:dyDescent="0.2">
      <c r="A17" s="2" t="s">
        <v>5</v>
      </c>
      <c r="B17" s="46" t="s">
        <v>18</v>
      </c>
      <c r="C17" s="49">
        <v>160069</v>
      </c>
      <c r="D17" s="54">
        <f t="shared" si="0"/>
        <v>-7.2689812327691543</v>
      </c>
      <c r="E17" s="49">
        <v>158125</v>
      </c>
      <c r="F17" s="21">
        <f>(E17/E9)*100</f>
        <v>7.2093553968278892</v>
      </c>
      <c r="G17" s="22"/>
      <c r="H17" s="45"/>
      <c r="I17" s="45"/>
      <c r="J17" s="20"/>
      <c r="K17" s="23"/>
      <c r="L17" s="17"/>
      <c r="M17" s="17"/>
    </row>
    <row r="18" spans="1:13" x14ac:dyDescent="0.2">
      <c r="B18" s="46" t="s">
        <v>19</v>
      </c>
      <c r="C18" s="49">
        <v>154215</v>
      </c>
      <c r="D18" s="54">
        <f t="shared" si="0"/>
        <v>-7.003142025073533</v>
      </c>
      <c r="E18" s="49">
        <v>152559</v>
      </c>
      <c r="F18" s="21">
        <f>(E18/E9)*100</f>
        <v>6.9555860868595483</v>
      </c>
      <c r="G18" s="22"/>
      <c r="H18" s="45"/>
      <c r="I18" s="45"/>
      <c r="J18" s="20"/>
      <c r="K18" s="23"/>
      <c r="L18" s="17"/>
      <c r="M18" s="17"/>
    </row>
    <row r="19" spans="1:13" x14ac:dyDescent="0.2">
      <c r="B19" s="46" t="s">
        <v>20</v>
      </c>
      <c r="C19" s="49">
        <v>147158</v>
      </c>
      <c r="D19" s="54">
        <f t="shared" si="0"/>
        <v>-6.6826727239618116</v>
      </c>
      <c r="E19" s="49">
        <v>145486</v>
      </c>
      <c r="F19" s="21">
        <f>(E19/E9)*100</f>
        <v>6.6331084854570896</v>
      </c>
      <c r="G19" s="22"/>
      <c r="H19" s="45"/>
      <c r="I19" s="45"/>
      <c r="J19" s="20"/>
      <c r="K19" s="23"/>
      <c r="L19" s="17"/>
      <c r="M19" s="17"/>
    </row>
    <row r="20" spans="1:13" x14ac:dyDescent="0.2">
      <c r="B20" s="46" t="s">
        <v>21</v>
      </c>
      <c r="C20" s="49">
        <v>138594</v>
      </c>
      <c r="D20" s="54">
        <f t="shared" si="0"/>
        <v>-6.2937682185458046</v>
      </c>
      <c r="E20" s="49">
        <v>138185</v>
      </c>
      <c r="F20" s="21">
        <f>(E20/E9)*100</f>
        <v>6.3002357344547786</v>
      </c>
      <c r="G20" s="22"/>
      <c r="H20" s="45"/>
      <c r="I20" s="45"/>
      <c r="J20" s="20"/>
      <c r="K20" s="23"/>
      <c r="L20" s="17"/>
      <c r="M20" s="17"/>
    </row>
    <row r="21" spans="1:13" x14ac:dyDescent="0.2">
      <c r="B21" s="46" t="s">
        <v>22</v>
      </c>
      <c r="C21" s="49">
        <v>124534</v>
      </c>
      <c r="D21" s="54">
        <f t="shared" si="0"/>
        <v>-5.6552818399669764</v>
      </c>
      <c r="E21" s="49">
        <v>125802</v>
      </c>
      <c r="F21" s="21">
        <f>(E21/E9)*100</f>
        <v>5.7356605700031125</v>
      </c>
      <c r="G21" s="22"/>
      <c r="H21" s="45"/>
      <c r="I21" s="45"/>
      <c r="J21" s="20"/>
      <c r="K21" s="23"/>
      <c r="L21" s="17"/>
      <c r="M21" s="17"/>
    </row>
    <row r="22" spans="1:13" x14ac:dyDescent="0.2">
      <c r="B22" s="46" t="s">
        <v>23</v>
      </c>
      <c r="C22" s="49">
        <v>105051</v>
      </c>
      <c r="D22" s="54">
        <f t="shared" si="0"/>
        <v>-4.7705286313004551</v>
      </c>
      <c r="E22" s="49">
        <v>107821</v>
      </c>
      <c r="F22" s="21">
        <f>(E22/E9)*100</f>
        <v>4.9158571272182128</v>
      </c>
      <c r="G22" s="22"/>
      <c r="H22" s="45"/>
      <c r="I22" s="45"/>
      <c r="J22" s="20"/>
      <c r="K22" s="23"/>
      <c r="L22" s="17"/>
      <c r="M22" s="17"/>
    </row>
    <row r="23" spans="1:13" x14ac:dyDescent="0.2">
      <c r="B23" s="46" t="s">
        <v>24</v>
      </c>
      <c r="C23" s="49">
        <v>85866</v>
      </c>
      <c r="D23" s="54">
        <f t="shared" si="0"/>
        <v>-3.8993080642282782</v>
      </c>
      <c r="E23" s="49">
        <v>90205</v>
      </c>
      <c r="F23" s="21">
        <f>(E23/E9)*100</f>
        <v>4.1126950423453579</v>
      </c>
      <c r="G23" s="22"/>
      <c r="H23" s="45"/>
      <c r="I23" s="45"/>
      <c r="J23" s="20"/>
      <c r="K23" s="23"/>
      <c r="L23" s="17"/>
      <c r="M23" s="17"/>
    </row>
    <row r="24" spans="1:13" x14ac:dyDescent="0.2">
      <c r="B24" s="46" t="s">
        <v>25</v>
      </c>
      <c r="C24" s="49">
        <v>64559</v>
      </c>
      <c r="D24" s="54">
        <f t="shared" si="0"/>
        <v>-2.9317241902326119</v>
      </c>
      <c r="E24" s="49">
        <v>69969</v>
      </c>
      <c r="F24" s="21">
        <f>(E24/E9)*100</f>
        <v>3.190079922597</v>
      </c>
      <c r="G24" s="22"/>
      <c r="H24" s="45"/>
      <c r="I24" s="45"/>
      <c r="J24" s="20"/>
      <c r="K24" s="23"/>
      <c r="L24" s="17"/>
      <c r="M24" s="17"/>
    </row>
    <row r="25" spans="1:13" x14ac:dyDescent="0.2">
      <c r="B25" s="46" t="s">
        <v>26</v>
      </c>
      <c r="C25" s="49">
        <v>47178</v>
      </c>
      <c r="D25" s="54">
        <f t="shared" si="0"/>
        <v>-2.142426057510094</v>
      </c>
      <c r="E25" s="49">
        <v>52951</v>
      </c>
      <c r="F25" s="21">
        <f>(E25/E9)*100</f>
        <v>2.4141823090430581</v>
      </c>
      <c r="G25" s="22"/>
      <c r="H25" s="45"/>
      <c r="I25" s="45"/>
      <c r="J25" s="20"/>
      <c r="K25" s="23"/>
      <c r="L25" s="17"/>
      <c r="M25" s="17"/>
    </row>
    <row r="26" spans="1:13" x14ac:dyDescent="0.2">
      <c r="B26" s="46" t="s">
        <v>27</v>
      </c>
      <c r="C26" s="49">
        <v>32177</v>
      </c>
      <c r="D26" s="54">
        <f t="shared" si="0"/>
        <v>-1.4612074113464388</v>
      </c>
      <c r="E26" s="49">
        <v>37947.346938775503</v>
      </c>
      <c r="F26" s="21">
        <f>(E26/E9)*100</f>
        <v>1.730124334851298</v>
      </c>
      <c r="G26" s="22"/>
      <c r="H26" s="45"/>
      <c r="I26" s="45"/>
      <c r="J26" s="20"/>
      <c r="K26" s="23"/>
      <c r="L26" s="17"/>
      <c r="M26" s="17"/>
    </row>
    <row r="27" spans="1:13" x14ac:dyDescent="0.2">
      <c r="B27" s="46" t="s">
        <v>28</v>
      </c>
      <c r="C27" s="49">
        <v>23160</v>
      </c>
      <c r="D27" s="54">
        <f t="shared" si="0"/>
        <v>-1.051731474245067</v>
      </c>
      <c r="E27" s="49">
        <v>26900.493182477516</v>
      </c>
      <c r="F27" s="21">
        <f>(E27/E9)*100</f>
        <v>1.2264677672880704</v>
      </c>
      <c r="G27" s="22"/>
      <c r="H27" s="45"/>
      <c r="I27" s="45"/>
      <c r="J27" s="20"/>
      <c r="K27" s="23"/>
      <c r="L27" s="17"/>
      <c r="M27" s="17"/>
    </row>
    <row r="28" spans="1:13" x14ac:dyDescent="0.2">
      <c r="B28" s="46" t="s">
        <v>29</v>
      </c>
      <c r="C28" s="49">
        <v>19762</v>
      </c>
      <c r="D28" s="54">
        <f t="shared" si="0"/>
        <v>-0.89742303083035468</v>
      </c>
      <c r="E28" s="49">
        <v>27877.787878787902</v>
      </c>
      <c r="F28" s="21">
        <f>(E28/E9)*100</f>
        <v>1.2710253311972344</v>
      </c>
      <c r="G28" s="22"/>
      <c r="H28" s="45"/>
      <c r="I28" s="45"/>
      <c r="J28" s="20"/>
      <c r="K28" s="23"/>
      <c r="L28" s="17"/>
      <c r="M28" s="17"/>
    </row>
    <row r="29" spans="1:13" x14ac:dyDescent="0.2">
      <c r="B29" s="24"/>
      <c r="C29" s="25" t="s">
        <v>6</v>
      </c>
      <c r="D29" s="34"/>
      <c r="E29" s="33"/>
      <c r="F29" s="26"/>
      <c r="G29" s="1" t="s">
        <v>7</v>
      </c>
      <c r="H29" s="1"/>
      <c r="I29" s="10"/>
      <c r="J29" s="27"/>
      <c r="K29" s="28"/>
      <c r="L29" s="27"/>
      <c r="M29" s="29"/>
    </row>
    <row r="30" spans="1:13" ht="11.25" customHeight="1" x14ac:dyDescent="0.2">
      <c r="B30" s="10"/>
      <c r="C30" s="27"/>
      <c r="D30" s="28"/>
      <c r="E30" s="27"/>
      <c r="F30" s="29"/>
      <c r="H30" s="1"/>
      <c r="I30" s="10"/>
      <c r="J30" s="27"/>
      <c r="K30" s="28"/>
      <c r="L30" s="27"/>
      <c r="M30" s="29"/>
    </row>
    <row r="31" spans="1:13" ht="15" customHeight="1" x14ac:dyDescent="0.2">
      <c r="B31" s="2" t="s">
        <v>30</v>
      </c>
      <c r="C31" s="3"/>
      <c r="D31" s="3"/>
      <c r="E31" s="5"/>
      <c r="F31" s="3"/>
    </row>
    <row r="32" spans="1:13" ht="15" customHeight="1" x14ac:dyDescent="0.2">
      <c r="B32" s="2" t="s">
        <v>32</v>
      </c>
      <c r="C32" s="3"/>
      <c r="D32" s="3"/>
      <c r="E32" s="5"/>
      <c r="F32" s="3"/>
    </row>
    <row r="33" spans="2:8" x14ac:dyDescent="0.2">
      <c r="B33" s="2"/>
      <c r="C33" s="3"/>
      <c r="D33" s="3"/>
      <c r="E33" s="5"/>
      <c r="F33" s="3"/>
    </row>
    <row r="34" spans="2:8" s="37" customFormat="1" ht="15" customHeight="1" x14ac:dyDescent="0.2">
      <c r="B34" s="59" t="s">
        <v>5</v>
      </c>
      <c r="C34" s="59"/>
      <c r="D34" s="59"/>
      <c r="E34" s="59"/>
      <c r="F34" s="59"/>
      <c r="G34" s="59"/>
      <c r="H34" s="36"/>
    </row>
    <row r="35" spans="2:8" s="37" customFormat="1" ht="15" x14ac:dyDescent="0.2">
      <c r="B35" s="59"/>
      <c r="C35" s="59"/>
      <c r="D35" s="59"/>
      <c r="E35" s="59"/>
      <c r="F35" s="59"/>
      <c r="G35" s="59"/>
      <c r="H35" s="36" t="s">
        <v>31</v>
      </c>
    </row>
    <row r="36" spans="2:8" x14ac:dyDescent="0.2">
      <c r="B36" s="60"/>
      <c r="C36" s="60"/>
      <c r="D36" s="60"/>
      <c r="E36" s="60"/>
      <c r="F36" s="60"/>
      <c r="G36" s="60"/>
    </row>
    <row r="37" spans="2:8" x14ac:dyDescent="0.2">
      <c r="B37" s="30"/>
      <c r="C37" s="31"/>
    </row>
    <row r="38" spans="2:8" x14ac:dyDescent="0.2">
      <c r="B38" s="30"/>
      <c r="C38" s="31"/>
    </row>
    <row r="40" spans="2:8" x14ac:dyDescent="0.2">
      <c r="D40" s="32">
        <v>-8.6811291581733201</v>
      </c>
    </row>
    <row r="41" spans="2:8" x14ac:dyDescent="0.2">
      <c r="D41" s="32">
        <v>-8.6847634123530604</v>
      </c>
      <c r="H41" s="6" t="s">
        <v>5</v>
      </c>
    </row>
    <row r="42" spans="2:8" x14ac:dyDescent="0.2">
      <c r="D42" s="32">
        <v>-8.5647410179867993</v>
      </c>
    </row>
    <row r="43" spans="2:8" x14ac:dyDescent="0.2">
      <c r="D43" s="32">
        <v>-8.5074210090253697</v>
      </c>
    </row>
    <row r="44" spans="2:8" x14ac:dyDescent="0.2">
      <c r="D44" s="32">
        <v>-8.2356340002419799</v>
      </c>
    </row>
    <row r="45" spans="2:8" x14ac:dyDescent="0.2">
      <c r="D45" s="32">
        <v>-7.6749927889956604</v>
      </c>
    </row>
    <row r="46" spans="2:8" x14ac:dyDescent="0.2">
      <c r="D46" s="32">
        <v>-7.3049889109244299</v>
      </c>
    </row>
    <row r="47" spans="2:8" x14ac:dyDescent="0.2">
      <c r="D47" s="32">
        <v>-7.0282335546548103</v>
      </c>
    </row>
    <row r="48" spans="2:8" x14ac:dyDescent="0.2">
      <c r="D48" s="32">
        <v>-6.7042328940486096</v>
      </c>
    </row>
    <row r="49" spans="4:4" x14ac:dyDescent="0.2">
      <c r="D49" s="32">
        <v>-6.2885018178171403</v>
      </c>
    </row>
    <row r="50" spans="4:4" x14ac:dyDescent="0.2">
      <c r="D50" s="32">
        <v>-5.5860786903435997</v>
      </c>
    </row>
    <row r="51" spans="4:4" x14ac:dyDescent="0.2">
      <c r="D51" s="32">
        <v>-4.7052550855406796</v>
      </c>
    </row>
    <row r="52" spans="4:4" x14ac:dyDescent="0.2">
      <c r="D52" s="32">
        <v>-3.7881809453753199</v>
      </c>
    </row>
    <row r="53" spans="4:4" x14ac:dyDescent="0.2">
      <c r="D53" s="32">
        <v>-2.8461730613439098</v>
      </c>
    </row>
    <row r="54" spans="4:4" x14ac:dyDescent="0.2">
      <c r="D54" s="32">
        <v>-2.08527984447232</v>
      </c>
    </row>
    <row r="55" spans="4:4" x14ac:dyDescent="0.2">
      <c r="D55" s="32">
        <v>-1.4704008398347399</v>
      </c>
    </row>
    <row r="56" spans="4:4" x14ac:dyDescent="0.2">
      <c r="D56" s="32">
        <v>-0.95194457900385598</v>
      </c>
    </row>
    <row r="57" spans="4:4" x14ac:dyDescent="0.2">
      <c r="D57" s="32">
        <v>-0.89204838986438695</v>
      </c>
    </row>
  </sheetData>
  <mergeCells count="13">
    <mergeCell ref="J5:M5"/>
    <mergeCell ref="J6:K6"/>
    <mergeCell ref="L6:M6"/>
    <mergeCell ref="C5:F5"/>
    <mergeCell ref="I5:I7"/>
    <mergeCell ref="C6:D6"/>
    <mergeCell ref="E6:F6"/>
    <mergeCell ref="B34:G34"/>
    <mergeCell ref="B35:G35"/>
    <mergeCell ref="B36:G36"/>
    <mergeCell ref="A2:G2"/>
    <mergeCell ref="A3:G3"/>
    <mergeCell ref="B5:B7"/>
  </mergeCells>
  <printOptions horizontalCentered="1"/>
  <pageMargins left="0.5" right="0.5" top="1" bottom="0.5" header="0.31496062992126" footer="0.31496062992126"/>
  <pageSetup paperSize="119" scale="85" orientation="portrait" r:id="rId1"/>
  <headerFooter>
    <oddFooter xml:space="preserve">&amp;L&amp;"Arial,Normal"&amp;10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CUADRO 2</vt:lpstr>
      <vt:lpstr>'CUADRO 2'!Área_de_impresión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INGRIS YANGUEZ</dc:creator>
  <cp:lastModifiedBy>Emmy de Flores</cp:lastModifiedBy>
  <cp:lastPrinted>2025-09-10T13:56:10Z</cp:lastPrinted>
  <dcterms:created xsi:type="dcterms:W3CDTF">2023-07-26T15:34:10Z</dcterms:created>
  <dcterms:modified xsi:type="dcterms:W3CDTF">2025-09-10T13:59:14Z</dcterms:modified>
</cp:coreProperties>
</file>