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21" sheetId="1" r:id="rId1"/>
  </sheets>
  <definedNames>
    <definedName name="_xlnm.Print_Area" localSheetId="0">'Cuadro 21'!$A$1:$E$56</definedName>
    <definedName name="_xlnm.Print_Titles" localSheetId="0">'Cuadro 21'!$1:$7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49" i="1" l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19" i="1"/>
  <c r="B18" i="1"/>
  <c r="B17" i="1"/>
  <c r="B16" i="1"/>
  <c r="B15" i="1"/>
  <c r="B14" i="1"/>
  <c r="B13" i="1"/>
  <c r="B12" i="1"/>
  <c r="B11" i="1"/>
  <c r="B10" i="1"/>
  <c r="B9" i="1"/>
  <c r="E8" i="1"/>
  <c r="D8" i="1"/>
  <c r="B8" i="1" l="1"/>
  <c r="C20" i="1" s="1"/>
  <c r="C43" i="1" l="1"/>
  <c r="C36" i="1"/>
  <c r="C28" i="1"/>
  <c r="C23" i="1"/>
  <c r="C14" i="1"/>
  <c r="C48" i="1"/>
  <c r="C22" i="1"/>
  <c r="C34" i="1"/>
  <c r="C21" i="1"/>
  <c r="C12" i="1"/>
  <c r="C31" i="1"/>
  <c r="C17" i="1"/>
  <c r="C47" i="1"/>
  <c r="C33" i="1"/>
  <c r="C46" i="1"/>
  <c r="C39" i="1"/>
  <c r="C32" i="1"/>
  <c r="C18" i="1"/>
  <c r="C10" i="1"/>
  <c r="C42" i="1"/>
  <c r="C27" i="1"/>
  <c r="C9" i="1"/>
  <c r="C44" i="1"/>
  <c r="C29" i="1"/>
  <c r="C35" i="1"/>
  <c r="C11" i="1"/>
  <c r="C41" i="1"/>
  <c r="C26" i="1"/>
  <c r="C13" i="1"/>
  <c r="C45" i="1"/>
  <c r="C37" i="1"/>
  <c r="C30" i="1"/>
  <c r="C25" i="1"/>
  <c r="C16" i="1"/>
  <c r="C49" i="1"/>
  <c r="C15" i="1"/>
  <c r="C38" i="1"/>
  <c r="C24" i="1"/>
  <c r="C40" i="1"/>
  <c r="C19" i="1"/>
  <c r="C8" i="1" l="1"/>
</calcChain>
</file>

<file path=xl/sharedStrings.xml><?xml version="1.0" encoding="utf-8"?>
<sst xmlns="http://schemas.openxmlformats.org/spreadsheetml/2006/main" count="57" uniqueCount="57">
  <si>
    <t>SEGÚN SERVICIO: AÑO 2025</t>
  </si>
  <si>
    <t>Servicio</t>
  </si>
  <si>
    <t>Consulta externa (1)</t>
  </si>
  <si>
    <t>Total</t>
  </si>
  <si>
    <t>Porcentaje                  (2)</t>
  </si>
  <si>
    <t>Sexo</t>
  </si>
  <si>
    <t xml:space="preserve"> Hombres</t>
  </si>
  <si>
    <t>Mujeres</t>
  </si>
  <si>
    <t>TOTAL</t>
  </si>
  <si>
    <t>Alergología</t>
  </si>
  <si>
    <t>Anestesiología</t>
  </si>
  <si>
    <t>Atención Paliativa</t>
  </si>
  <si>
    <t>Cardiología</t>
  </si>
  <si>
    <t>Cardiovascular</t>
  </si>
  <si>
    <t>Cirugía</t>
  </si>
  <si>
    <t>Cirugía Maxilofacial</t>
  </si>
  <si>
    <t>Cirugía Plástica</t>
  </si>
  <si>
    <t>Clínica de Anemia Falciforme</t>
  </si>
  <si>
    <t>Clínica de Coagulopatía</t>
  </si>
  <si>
    <t>Clínica de Diabetes</t>
  </si>
  <si>
    <t>Clínica de Heridas</t>
  </si>
  <si>
    <t>Clínica de Quemados</t>
  </si>
  <si>
    <t>Clínica de Síndrome de Down Genética</t>
  </si>
  <si>
    <t>Dermatología</t>
  </si>
  <si>
    <t>Endocrinología</t>
  </si>
  <si>
    <t>Gastroenterología</t>
  </si>
  <si>
    <t>Genética</t>
  </si>
  <si>
    <t>Ginecología</t>
  </si>
  <si>
    <t>Hematología</t>
  </si>
  <si>
    <t>Infectología</t>
  </si>
  <si>
    <t>Medicina Física y Rehabilitación</t>
  </si>
  <si>
    <t>Nefrología</t>
  </si>
  <si>
    <t>Neonatología</t>
  </si>
  <si>
    <t>Neumología</t>
  </si>
  <si>
    <t>Neurocirugía</t>
  </si>
  <si>
    <t>Neurología</t>
  </si>
  <si>
    <t>Nutriología</t>
  </si>
  <si>
    <t>Odontología</t>
  </si>
  <si>
    <t>Oftalmología</t>
  </si>
  <si>
    <t>Oncología</t>
  </si>
  <si>
    <t>Optometría</t>
  </si>
  <si>
    <t>Ortopedia</t>
  </si>
  <si>
    <t>Otorrinolaringología</t>
  </si>
  <si>
    <t>Pediatría General</t>
  </si>
  <si>
    <t>Paidopsiquiatría</t>
  </si>
  <si>
    <t xml:space="preserve">Radiología Intervencionista </t>
  </si>
  <si>
    <t>Reumatología</t>
  </si>
  <si>
    <t>Urgencia Especializada</t>
  </si>
  <si>
    <t>Urología</t>
  </si>
  <si>
    <t>(1) Un paciente es contabilizado veces asista al consultorio médico.</t>
  </si>
  <si>
    <t>(2) De existir diferencia entre el total y los parciales, se debe al redondeo.</t>
  </si>
  <si>
    <t>.. Dato no aplicable al grupo o categoría.</t>
  </si>
  <si>
    <t>0.0 Cuando la cantidad es menor a la mitad de la unidad o fracción decimal adoptada, para la expresión del dato.</t>
  </si>
  <si>
    <t>Clínica de Genética</t>
  </si>
  <si>
    <t>Cuadro 21. CONSULTA EXTERNA EN EL HOSPITAL DEL NIÑO, POR SEXO,</t>
  </si>
  <si>
    <t>..</t>
  </si>
  <si>
    <t>Fuente: Departamento de Registros y Estadística de Salud del Hospital del Niño.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</si>
</sst>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Courier"/>
      <family val="3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/>
    <xf numFmtId="0" fontId="5" fillId="0" borderId="2" xfId="0" applyFont="1" applyFill="1" applyBorder="1"/>
    <xf numFmtId="0" fontId="2" fillId="0" borderId="0" xfId="0" applyFont="1" applyAlignment="1" applyProtection="1">
      <alignment horizontal="center"/>
    </xf>
    <xf numFmtId="3" fontId="6" fillId="0" borderId="2" xfId="0" applyNumberFormat="1" applyFont="1" applyFill="1" applyBorder="1" applyAlignment="1" applyProtection="1">
      <alignment horizontal="right"/>
    </xf>
    <xf numFmtId="164" fontId="6" fillId="0" borderId="2" xfId="0" applyNumberFormat="1" applyFont="1" applyFill="1" applyBorder="1" applyAlignment="1" applyProtection="1">
      <alignment horizontal="right"/>
    </xf>
    <xf numFmtId="3" fontId="1" fillId="0" borderId="0" xfId="0" applyNumberFormat="1" applyFont="1"/>
    <xf numFmtId="0" fontId="1" fillId="0" borderId="0" xfId="0" applyFont="1" applyFill="1" applyAlignment="1" applyProtection="1">
      <alignment horizontal="left"/>
    </xf>
    <xf numFmtId="3" fontId="6" fillId="0" borderId="3" xfId="0" applyNumberFormat="1" applyFont="1" applyFill="1" applyBorder="1" applyAlignment="1" applyProtection="1">
      <alignment horizontal="right"/>
    </xf>
    <xf numFmtId="165" fontId="5" fillId="0" borderId="2" xfId="0" applyNumberFormat="1" applyFont="1" applyFill="1" applyBorder="1" applyAlignment="1" applyProtection="1">
      <alignment horizontal="right"/>
    </xf>
    <xf numFmtId="3" fontId="5" fillId="0" borderId="2" xfId="0" applyNumberFormat="1" applyFont="1" applyFill="1" applyBorder="1" applyAlignment="1" applyProtection="1">
      <alignment horizontal="right"/>
    </xf>
    <xf numFmtId="0" fontId="1" fillId="0" borderId="0" xfId="0" applyFont="1" applyAlignment="1" applyProtection="1">
      <alignment horizontal="left"/>
    </xf>
    <xf numFmtId="3" fontId="1" fillId="0" borderId="0" xfId="0" applyNumberFormat="1" applyFont="1" applyFill="1"/>
    <xf numFmtId="0" fontId="2" fillId="0" borderId="0" xfId="0" applyFont="1" applyFill="1"/>
    <xf numFmtId="0" fontId="2" fillId="0" borderId="0" xfId="0" applyFont="1"/>
    <xf numFmtId="0" fontId="1" fillId="0" borderId="0" xfId="0" applyFont="1" applyFill="1"/>
    <xf numFmtId="164" fontId="1" fillId="0" borderId="0" xfId="0" applyNumberFormat="1" applyFont="1" applyFill="1"/>
    <xf numFmtId="0" fontId="1" fillId="0" borderId="4" xfId="0" applyFont="1" applyFill="1" applyBorder="1" applyAlignment="1" applyProtection="1">
      <alignment horizontal="left"/>
    </xf>
    <xf numFmtId="3" fontId="5" fillId="0" borderId="3" xfId="0" applyNumberFormat="1" applyFont="1" applyFill="1" applyBorder="1" applyAlignment="1" applyProtection="1">
      <alignment horizontal="right"/>
    </xf>
    <xf numFmtId="3" fontId="5" fillId="0" borderId="0" xfId="0" applyNumberFormat="1" applyFont="1" applyFill="1" applyBorder="1" applyAlignment="1" applyProtection="1">
      <alignment horizontal="right"/>
    </xf>
    <xf numFmtId="0" fontId="5" fillId="0" borderId="2" xfId="0" applyFont="1" applyFill="1" applyBorder="1" applyAlignment="1"/>
    <xf numFmtId="165" fontId="5" fillId="0" borderId="2" xfId="0" applyNumberFormat="1" applyFont="1" applyFill="1" applyBorder="1" applyAlignment="1"/>
    <xf numFmtId="0" fontId="5" fillId="0" borderId="5" xfId="0" applyFont="1" applyFill="1" applyBorder="1"/>
    <xf numFmtId="0" fontId="5" fillId="0" borderId="5" xfId="0" applyFont="1" applyFill="1" applyBorder="1" applyAlignment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/>
    <xf numFmtId="0" fontId="0" fillId="0" borderId="0" xfId="0" applyFont="1" applyFill="1" applyAlignment="1" applyProtection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zoomScaleSheetLayoutView="100" workbookViewId="0">
      <selection sqref="A1:E1"/>
    </sheetView>
  </sheetViews>
  <sheetFormatPr baseColWidth="10" defaultRowHeight="12.75" x14ac:dyDescent="0.2"/>
  <cols>
    <col min="1" max="1" width="36.42578125" style="1" customWidth="1"/>
    <col min="2" max="5" width="14.7109375" style="1" customWidth="1"/>
    <col min="6" max="16384" width="11.42578125" style="1"/>
  </cols>
  <sheetData>
    <row r="1" spans="1:7" ht="18" customHeight="1" x14ac:dyDescent="0.2">
      <c r="A1" s="31" t="s">
        <v>54</v>
      </c>
      <c r="B1" s="31"/>
      <c r="C1" s="31"/>
      <c r="D1" s="31"/>
      <c r="E1" s="31"/>
    </row>
    <row r="2" spans="1:7" ht="18" customHeight="1" x14ac:dyDescent="0.2">
      <c r="A2" s="31" t="s">
        <v>0</v>
      </c>
      <c r="B2" s="31"/>
      <c r="C2" s="31"/>
      <c r="D2" s="31"/>
      <c r="E2" s="31"/>
    </row>
    <row r="3" spans="1:7" ht="12.2" customHeight="1" x14ac:dyDescent="0.2"/>
    <row r="4" spans="1:7" ht="24.95" customHeight="1" x14ac:dyDescent="0.2">
      <c r="A4" s="32" t="s">
        <v>1</v>
      </c>
      <c r="B4" s="34" t="s">
        <v>2</v>
      </c>
      <c r="C4" s="34"/>
      <c r="D4" s="34"/>
      <c r="E4" s="35"/>
    </row>
    <row r="5" spans="1:7" ht="24.95" customHeight="1" x14ac:dyDescent="0.2">
      <c r="A5" s="33"/>
      <c r="B5" s="32" t="s">
        <v>3</v>
      </c>
      <c r="C5" s="32" t="s">
        <v>4</v>
      </c>
      <c r="D5" s="34" t="s">
        <v>5</v>
      </c>
      <c r="E5" s="35"/>
    </row>
    <row r="6" spans="1:7" ht="24.95" customHeight="1" x14ac:dyDescent="0.2">
      <c r="A6" s="33"/>
      <c r="B6" s="32"/>
      <c r="C6" s="32"/>
      <c r="D6" s="2" t="s">
        <v>6</v>
      </c>
      <c r="E6" s="36" t="s">
        <v>7</v>
      </c>
    </row>
    <row r="7" spans="1:7" ht="12.2" customHeight="1" x14ac:dyDescent="0.2">
      <c r="A7" s="3"/>
      <c r="B7" s="4"/>
      <c r="C7" s="4"/>
      <c r="D7" s="4"/>
      <c r="E7" s="4"/>
    </row>
    <row r="8" spans="1:7" ht="22.5" customHeight="1" x14ac:dyDescent="0.2">
      <c r="A8" s="5" t="s">
        <v>8</v>
      </c>
      <c r="B8" s="6">
        <f>SUM(B9:B49)</f>
        <v>173106</v>
      </c>
      <c r="C8" s="7">
        <f>SUM(C9:C49)</f>
        <v>100.00000000000003</v>
      </c>
      <c r="D8" s="6">
        <f>SUM(D9:D49)</f>
        <v>92717</v>
      </c>
      <c r="E8" s="6">
        <f>SUM(E9:E49)</f>
        <v>80389</v>
      </c>
      <c r="F8" s="8"/>
      <c r="G8" s="8"/>
    </row>
    <row r="9" spans="1:7" ht="20.100000000000001" customHeight="1" x14ac:dyDescent="0.2">
      <c r="A9" s="9" t="s">
        <v>9</v>
      </c>
      <c r="B9" s="10">
        <f>SUM(D9:E9)</f>
        <v>2245</v>
      </c>
      <c r="C9" s="11">
        <f>SUM(B9/B$8*100)</f>
        <v>1.296893233047959</v>
      </c>
      <c r="D9" s="12">
        <v>1256</v>
      </c>
      <c r="E9" s="12">
        <v>989</v>
      </c>
      <c r="F9" s="8"/>
      <c r="G9" s="8"/>
    </row>
    <row r="10" spans="1:7" ht="18" customHeight="1" x14ac:dyDescent="0.2">
      <c r="A10" s="9" t="s">
        <v>10</v>
      </c>
      <c r="B10" s="10">
        <f t="shared" ref="B10:B49" si="0">SUM(D10:E10)</f>
        <v>3628</v>
      </c>
      <c r="C10" s="11">
        <f t="shared" ref="C10:C47" si="1">SUM(B10/B$8*100)</f>
        <v>2.0958256790636951</v>
      </c>
      <c r="D10" s="12">
        <v>2110</v>
      </c>
      <c r="E10" s="12">
        <v>1518</v>
      </c>
      <c r="F10" s="8"/>
    </row>
    <row r="11" spans="1:7" ht="18" customHeight="1" x14ac:dyDescent="0.2">
      <c r="A11" s="9" t="s">
        <v>11</v>
      </c>
      <c r="B11" s="10">
        <f t="shared" si="0"/>
        <v>144</v>
      </c>
      <c r="C11" s="11">
        <f t="shared" si="1"/>
        <v>8.3186024747842369E-2</v>
      </c>
      <c r="D11" s="12">
        <v>66</v>
      </c>
      <c r="E11" s="12">
        <v>78</v>
      </c>
      <c r="F11" s="8"/>
    </row>
    <row r="12" spans="1:7" ht="18" customHeight="1" x14ac:dyDescent="0.2">
      <c r="A12" s="9" t="s">
        <v>12</v>
      </c>
      <c r="B12" s="10">
        <f t="shared" si="0"/>
        <v>3970</v>
      </c>
      <c r="C12" s="11">
        <f t="shared" si="1"/>
        <v>2.2933924878398204</v>
      </c>
      <c r="D12" s="12">
        <v>1896</v>
      </c>
      <c r="E12" s="12">
        <v>2074</v>
      </c>
      <c r="F12" s="8"/>
    </row>
    <row r="13" spans="1:7" ht="18" customHeight="1" x14ac:dyDescent="0.2">
      <c r="A13" s="9" t="s">
        <v>13</v>
      </c>
      <c r="B13" s="10">
        <f t="shared" si="0"/>
        <v>160</v>
      </c>
      <c r="C13" s="11">
        <f t="shared" si="1"/>
        <v>9.2428916386491519E-2</v>
      </c>
      <c r="D13" s="12">
        <v>100</v>
      </c>
      <c r="E13" s="12">
        <v>60</v>
      </c>
      <c r="F13" s="8"/>
    </row>
    <row r="14" spans="1:7" ht="18" customHeight="1" x14ac:dyDescent="0.2">
      <c r="A14" s="9" t="s">
        <v>14</v>
      </c>
      <c r="B14" s="10">
        <f t="shared" si="0"/>
        <v>2107</v>
      </c>
      <c r="C14" s="11">
        <f t="shared" si="1"/>
        <v>1.2171732926646102</v>
      </c>
      <c r="D14" s="12">
        <v>1323</v>
      </c>
      <c r="E14" s="12">
        <v>784</v>
      </c>
      <c r="F14" s="8"/>
    </row>
    <row r="15" spans="1:7" ht="18" customHeight="1" x14ac:dyDescent="0.2">
      <c r="A15" s="9" t="s">
        <v>15</v>
      </c>
      <c r="B15" s="10">
        <f t="shared" si="0"/>
        <v>1377</v>
      </c>
      <c r="C15" s="11">
        <f t="shared" si="1"/>
        <v>0.79546636165124252</v>
      </c>
      <c r="D15" s="12">
        <v>742</v>
      </c>
      <c r="E15" s="12">
        <v>635</v>
      </c>
      <c r="F15" s="8"/>
    </row>
    <row r="16" spans="1:7" ht="18" customHeight="1" x14ac:dyDescent="0.2">
      <c r="A16" s="9" t="s">
        <v>16</v>
      </c>
      <c r="B16" s="10">
        <f t="shared" si="0"/>
        <v>1915</v>
      </c>
      <c r="C16" s="11">
        <f t="shared" si="1"/>
        <v>1.1062585930008204</v>
      </c>
      <c r="D16" s="12">
        <v>1006</v>
      </c>
      <c r="E16" s="12">
        <v>909</v>
      </c>
      <c r="F16" s="8"/>
    </row>
    <row r="17" spans="1:7" ht="18" customHeight="1" x14ac:dyDescent="0.2">
      <c r="A17" s="9" t="s">
        <v>17</v>
      </c>
      <c r="B17" s="10">
        <f t="shared" si="0"/>
        <v>120</v>
      </c>
      <c r="C17" s="11">
        <f t="shared" si="1"/>
        <v>6.9321687289868636E-2</v>
      </c>
      <c r="D17" s="12">
        <v>63</v>
      </c>
      <c r="E17" s="12">
        <v>57</v>
      </c>
      <c r="F17" s="8"/>
    </row>
    <row r="18" spans="1:7" ht="18" customHeight="1" x14ac:dyDescent="0.2">
      <c r="A18" s="9" t="s">
        <v>18</v>
      </c>
      <c r="B18" s="10">
        <f t="shared" si="0"/>
        <v>1355</v>
      </c>
      <c r="C18" s="11">
        <f t="shared" si="1"/>
        <v>0.78275738564809993</v>
      </c>
      <c r="D18" s="12">
        <v>1027</v>
      </c>
      <c r="E18" s="12">
        <v>328</v>
      </c>
      <c r="F18" s="8"/>
    </row>
    <row r="19" spans="1:7" ht="18" customHeight="1" x14ac:dyDescent="0.2">
      <c r="A19" s="9" t="s">
        <v>19</v>
      </c>
      <c r="B19" s="10">
        <f t="shared" si="0"/>
        <v>733</v>
      </c>
      <c r="C19" s="11">
        <f t="shared" si="1"/>
        <v>0.42343997319561422</v>
      </c>
      <c r="D19" s="12">
        <v>308</v>
      </c>
      <c r="E19" s="12">
        <v>425</v>
      </c>
      <c r="F19" s="8"/>
    </row>
    <row r="20" spans="1:7" ht="18" customHeight="1" x14ac:dyDescent="0.2">
      <c r="A20" s="28" t="s">
        <v>53</v>
      </c>
      <c r="B20" s="10">
        <f t="shared" si="0"/>
        <v>121</v>
      </c>
      <c r="C20" s="11">
        <f t="shared" si="1"/>
        <v>6.9899368017284205E-2</v>
      </c>
      <c r="D20" s="12">
        <v>80</v>
      </c>
      <c r="E20" s="12">
        <v>41</v>
      </c>
      <c r="F20" s="8"/>
    </row>
    <row r="21" spans="1:7" ht="18" customHeight="1" x14ac:dyDescent="0.2">
      <c r="A21" s="9" t="s">
        <v>20</v>
      </c>
      <c r="B21" s="10">
        <f t="shared" si="0"/>
        <v>709</v>
      </c>
      <c r="C21" s="11">
        <f t="shared" si="1"/>
        <v>0.40957563573764055</v>
      </c>
      <c r="D21" s="12">
        <v>395</v>
      </c>
      <c r="E21" s="12">
        <v>314</v>
      </c>
      <c r="F21" s="8"/>
    </row>
    <row r="22" spans="1:7" ht="18" customHeight="1" x14ac:dyDescent="0.2">
      <c r="A22" s="9" t="s">
        <v>21</v>
      </c>
      <c r="B22" s="10">
        <f t="shared" si="0"/>
        <v>775</v>
      </c>
      <c r="C22" s="11">
        <f t="shared" si="1"/>
        <v>0.44770256374706829</v>
      </c>
      <c r="D22" s="12">
        <v>453</v>
      </c>
      <c r="E22" s="12">
        <v>322</v>
      </c>
      <c r="F22" s="8"/>
    </row>
    <row r="23" spans="1:7" ht="18" customHeight="1" x14ac:dyDescent="0.2">
      <c r="A23" s="13" t="s">
        <v>22</v>
      </c>
      <c r="B23" s="10">
        <f t="shared" si="0"/>
        <v>70</v>
      </c>
      <c r="C23" s="11">
        <f>SUM(B23/B$8*100)</f>
        <v>4.0437650919090032E-2</v>
      </c>
      <c r="D23" s="12">
        <v>39</v>
      </c>
      <c r="E23" s="12">
        <v>31</v>
      </c>
      <c r="F23" s="8"/>
    </row>
    <row r="24" spans="1:7" ht="18" customHeight="1" x14ac:dyDescent="0.2">
      <c r="A24" s="13" t="s">
        <v>23</v>
      </c>
      <c r="B24" s="10">
        <f t="shared" si="0"/>
        <v>3538</v>
      </c>
      <c r="C24" s="11">
        <f t="shared" si="1"/>
        <v>2.0438344135962936</v>
      </c>
      <c r="D24" s="12">
        <v>1524</v>
      </c>
      <c r="E24" s="12">
        <v>2014</v>
      </c>
      <c r="F24" s="8"/>
    </row>
    <row r="25" spans="1:7" s="16" customFormat="1" ht="18" customHeight="1" x14ac:dyDescent="0.2">
      <c r="A25" s="9" t="s">
        <v>24</v>
      </c>
      <c r="B25" s="10">
        <f t="shared" si="0"/>
        <v>3384</v>
      </c>
      <c r="C25" s="11">
        <f t="shared" si="1"/>
        <v>1.9548715815742954</v>
      </c>
      <c r="D25" s="12">
        <v>1291</v>
      </c>
      <c r="E25" s="12">
        <v>2093</v>
      </c>
      <c r="F25" s="14"/>
      <c r="G25" s="15"/>
    </row>
    <row r="26" spans="1:7" ht="18" customHeight="1" x14ac:dyDescent="0.2">
      <c r="A26" s="9" t="s">
        <v>25</v>
      </c>
      <c r="B26" s="10">
        <f t="shared" si="0"/>
        <v>2037</v>
      </c>
      <c r="C26" s="11">
        <f t="shared" si="1"/>
        <v>1.1767356417455199</v>
      </c>
      <c r="D26" s="12">
        <v>1020</v>
      </c>
      <c r="E26" s="12">
        <v>1017</v>
      </c>
      <c r="F26" s="14"/>
      <c r="G26" s="17"/>
    </row>
    <row r="27" spans="1:7" ht="18" customHeight="1" x14ac:dyDescent="0.2">
      <c r="A27" s="9" t="s">
        <v>26</v>
      </c>
      <c r="B27" s="10">
        <f t="shared" si="0"/>
        <v>2705</v>
      </c>
      <c r="C27" s="11">
        <f t="shared" si="1"/>
        <v>1.5626263676591221</v>
      </c>
      <c r="D27" s="12">
        <v>1413</v>
      </c>
      <c r="E27" s="12">
        <v>1292</v>
      </c>
      <c r="F27" s="14"/>
      <c r="G27" s="17"/>
    </row>
    <row r="28" spans="1:7" ht="18" customHeight="1" x14ac:dyDescent="0.2">
      <c r="A28" s="9" t="s">
        <v>27</v>
      </c>
      <c r="B28" s="10">
        <f t="shared" si="0"/>
        <v>2131</v>
      </c>
      <c r="C28" s="11">
        <f t="shared" si="1"/>
        <v>1.2310376301225838</v>
      </c>
      <c r="D28" s="12" t="s">
        <v>55</v>
      </c>
      <c r="E28" s="12">
        <v>2131</v>
      </c>
      <c r="F28" s="14"/>
      <c r="G28" s="17"/>
    </row>
    <row r="29" spans="1:7" ht="18" customHeight="1" x14ac:dyDescent="0.2">
      <c r="A29" s="9" t="s">
        <v>28</v>
      </c>
      <c r="B29" s="10">
        <f t="shared" si="0"/>
        <v>3662</v>
      </c>
      <c r="C29" s="11">
        <f t="shared" si="1"/>
        <v>2.1154668237958245</v>
      </c>
      <c r="D29" s="12">
        <v>1808</v>
      </c>
      <c r="E29" s="12">
        <v>1854</v>
      </c>
      <c r="F29" s="14"/>
      <c r="G29" s="17"/>
    </row>
    <row r="30" spans="1:7" ht="18" customHeight="1" x14ac:dyDescent="0.2">
      <c r="A30" s="17" t="s">
        <v>29</v>
      </c>
      <c r="B30" s="10">
        <f t="shared" si="0"/>
        <v>1029</v>
      </c>
      <c r="C30" s="11">
        <f t="shared" si="1"/>
        <v>0.59443346851062351</v>
      </c>
      <c r="D30" s="12">
        <v>493</v>
      </c>
      <c r="E30" s="12">
        <v>536</v>
      </c>
      <c r="F30" s="14"/>
      <c r="G30" s="17"/>
    </row>
    <row r="31" spans="1:7" ht="18" customHeight="1" x14ac:dyDescent="0.2">
      <c r="A31" s="17" t="s">
        <v>30</v>
      </c>
      <c r="B31" s="10">
        <f t="shared" si="0"/>
        <v>2030</v>
      </c>
      <c r="C31" s="11">
        <f t="shared" si="1"/>
        <v>1.172691876653611</v>
      </c>
      <c r="D31" s="12">
        <v>1040</v>
      </c>
      <c r="E31" s="12">
        <v>990</v>
      </c>
      <c r="F31" s="14"/>
      <c r="G31" s="17"/>
    </row>
    <row r="32" spans="1:7" ht="18" customHeight="1" x14ac:dyDescent="0.2">
      <c r="A32" s="9" t="s">
        <v>31</v>
      </c>
      <c r="B32" s="10">
        <f t="shared" si="0"/>
        <v>2279</v>
      </c>
      <c r="C32" s="11">
        <f t="shared" si="1"/>
        <v>1.3165343777800886</v>
      </c>
      <c r="D32" s="12">
        <v>1218</v>
      </c>
      <c r="E32" s="12">
        <v>1061</v>
      </c>
      <c r="F32" s="14"/>
      <c r="G32" s="17"/>
    </row>
    <row r="33" spans="1:7" ht="18" customHeight="1" x14ac:dyDescent="0.2">
      <c r="A33" s="9" t="s">
        <v>32</v>
      </c>
      <c r="B33" s="10">
        <f t="shared" si="0"/>
        <v>4000</v>
      </c>
      <c r="C33" s="11">
        <f t="shared" si="1"/>
        <v>2.3107229096622879</v>
      </c>
      <c r="D33" s="12">
        <v>2024</v>
      </c>
      <c r="E33" s="12">
        <v>1976</v>
      </c>
      <c r="F33" s="14"/>
      <c r="G33" s="17"/>
    </row>
    <row r="34" spans="1:7" ht="18" customHeight="1" x14ac:dyDescent="0.2">
      <c r="A34" s="9" t="s">
        <v>33</v>
      </c>
      <c r="B34" s="10">
        <f t="shared" si="0"/>
        <v>1393</v>
      </c>
      <c r="C34" s="11">
        <f t="shared" si="1"/>
        <v>0.80470925328989185</v>
      </c>
      <c r="D34" s="12">
        <v>797</v>
      </c>
      <c r="E34" s="12">
        <v>596</v>
      </c>
      <c r="F34" s="14"/>
      <c r="G34" s="17"/>
    </row>
    <row r="35" spans="1:7" ht="18" customHeight="1" x14ac:dyDescent="0.2">
      <c r="A35" s="9" t="s">
        <v>34</v>
      </c>
      <c r="B35" s="10">
        <f t="shared" si="0"/>
        <v>1228</v>
      </c>
      <c r="C35" s="11">
        <f t="shared" si="1"/>
        <v>0.70939193326632244</v>
      </c>
      <c r="D35" s="12">
        <v>660</v>
      </c>
      <c r="E35" s="12">
        <v>568</v>
      </c>
      <c r="F35" s="14"/>
      <c r="G35" s="17"/>
    </row>
    <row r="36" spans="1:7" ht="18" customHeight="1" x14ac:dyDescent="0.2">
      <c r="A36" s="19" t="s">
        <v>35</v>
      </c>
      <c r="B36" s="10">
        <f t="shared" si="0"/>
        <v>10526</v>
      </c>
      <c r="C36" s="11">
        <f t="shared" si="1"/>
        <v>6.08066733677631</v>
      </c>
      <c r="D36" s="20">
        <v>6692</v>
      </c>
      <c r="E36" s="21">
        <v>3834</v>
      </c>
      <c r="F36" s="18"/>
      <c r="G36" s="17"/>
    </row>
    <row r="37" spans="1:7" s="17" customFormat="1" ht="18" customHeight="1" x14ac:dyDescent="0.2">
      <c r="A37" s="19" t="s">
        <v>36</v>
      </c>
      <c r="B37" s="10">
        <f t="shared" si="0"/>
        <v>316</v>
      </c>
      <c r="C37" s="11">
        <f>SUM(B37/B$8*100)</f>
        <v>0.18254710986332073</v>
      </c>
      <c r="D37" s="20">
        <v>143</v>
      </c>
      <c r="E37" s="21">
        <v>173</v>
      </c>
      <c r="F37" s="14"/>
    </row>
    <row r="38" spans="1:7" s="17" customFormat="1" ht="18" customHeight="1" x14ac:dyDescent="0.2">
      <c r="A38" s="19" t="s">
        <v>37</v>
      </c>
      <c r="B38" s="10">
        <f t="shared" si="0"/>
        <v>3461</v>
      </c>
      <c r="C38" s="11">
        <f>SUM(B38/B$8*100)</f>
        <v>1.9993529975852946</v>
      </c>
      <c r="D38" s="20">
        <v>1948</v>
      </c>
      <c r="E38" s="21">
        <v>1513</v>
      </c>
      <c r="F38" s="14"/>
    </row>
    <row r="39" spans="1:7" s="17" customFormat="1" ht="18" customHeight="1" x14ac:dyDescent="0.2">
      <c r="A39" s="19" t="s">
        <v>38</v>
      </c>
      <c r="B39" s="10">
        <f t="shared" si="0"/>
        <v>5294</v>
      </c>
      <c r="C39" s="11">
        <f t="shared" si="1"/>
        <v>3.0582417709380376</v>
      </c>
      <c r="D39" s="20">
        <v>2803</v>
      </c>
      <c r="E39" s="21">
        <v>2491</v>
      </c>
      <c r="F39" s="14"/>
    </row>
    <row r="40" spans="1:7" s="17" customFormat="1" ht="18" customHeight="1" x14ac:dyDescent="0.2">
      <c r="A40" s="17" t="s">
        <v>39</v>
      </c>
      <c r="B40" s="10">
        <f t="shared" si="0"/>
        <v>670</v>
      </c>
      <c r="C40" s="11">
        <f t="shared" si="1"/>
        <v>0.38704608736843321</v>
      </c>
      <c r="D40" s="20">
        <v>323</v>
      </c>
      <c r="E40" s="21">
        <v>347</v>
      </c>
      <c r="F40" s="14"/>
    </row>
    <row r="41" spans="1:7" s="17" customFormat="1" ht="18" customHeight="1" x14ac:dyDescent="0.2">
      <c r="A41" s="17" t="s">
        <v>40</v>
      </c>
      <c r="B41" s="10">
        <f t="shared" si="0"/>
        <v>2636</v>
      </c>
      <c r="C41" s="11">
        <f>SUM(B41/B$8*100)</f>
        <v>1.5227663974674477</v>
      </c>
      <c r="D41" s="20">
        <v>1326</v>
      </c>
      <c r="E41" s="21">
        <v>1310</v>
      </c>
      <c r="F41" s="14"/>
    </row>
    <row r="42" spans="1:7" s="17" customFormat="1" ht="18" customHeight="1" x14ac:dyDescent="0.2">
      <c r="A42" s="17" t="s">
        <v>41</v>
      </c>
      <c r="B42" s="10">
        <f t="shared" si="0"/>
        <v>7246</v>
      </c>
      <c r="C42" s="11">
        <f t="shared" si="1"/>
        <v>4.1858745508532342</v>
      </c>
      <c r="D42" s="20">
        <v>3882</v>
      </c>
      <c r="E42" s="21">
        <v>3364</v>
      </c>
      <c r="F42" s="18"/>
    </row>
    <row r="43" spans="1:7" s="17" customFormat="1" ht="18" customHeight="1" x14ac:dyDescent="0.2">
      <c r="A43" s="17" t="s">
        <v>42</v>
      </c>
      <c r="B43" s="10">
        <f t="shared" si="0"/>
        <v>6514</v>
      </c>
      <c r="C43" s="11">
        <f t="shared" si="1"/>
        <v>3.7630122583850358</v>
      </c>
      <c r="D43" s="20">
        <v>3645</v>
      </c>
      <c r="E43" s="21">
        <v>2869</v>
      </c>
      <c r="F43" s="14"/>
    </row>
    <row r="44" spans="1:7" s="17" customFormat="1" ht="18" customHeight="1" x14ac:dyDescent="0.2">
      <c r="A44" s="17" t="s">
        <v>43</v>
      </c>
      <c r="B44" s="10">
        <f t="shared" si="0"/>
        <v>81676</v>
      </c>
      <c r="C44" s="11">
        <f t="shared" si="1"/>
        <v>47.182651092394259</v>
      </c>
      <c r="D44" s="20">
        <v>43955</v>
      </c>
      <c r="E44" s="21">
        <v>37721</v>
      </c>
      <c r="F44" s="18"/>
    </row>
    <row r="45" spans="1:7" s="17" customFormat="1" ht="18" customHeight="1" x14ac:dyDescent="0.2">
      <c r="A45" s="17" t="s">
        <v>44</v>
      </c>
      <c r="B45" s="10">
        <f t="shared" si="0"/>
        <v>1558</v>
      </c>
      <c r="C45" s="11">
        <f t="shared" si="1"/>
        <v>0.90002657331346103</v>
      </c>
      <c r="D45" s="20">
        <v>849</v>
      </c>
      <c r="E45" s="21">
        <v>709</v>
      </c>
      <c r="F45" s="14"/>
    </row>
    <row r="46" spans="1:7" ht="18" customHeight="1" x14ac:dyDescent="0.2">
      <c r="A46" s="19" t="s">
        <v>45</v>
      </c>
      <c r="B46" s="10">
        <f t="shared" si="0"/>
        <v>49</v>
      </c>
      <c r="C46" s="11">
        <f>SUM(B46/B$8*100)</f>
        <v>2.8306355643363024E-2</v>
      </c>
      <c r="D46" s="20">
        <v>24</v>
      </c>
      <c r="E46" s="21">
        <v>25</v>
      </c>
      <c r="F46" s="18"/>
      <c r="G46" s="17"/>
    </row>
    <row r="47" spans="1:7" ht="18" customHeight="1" x14ac:dyDescent="0.2">
      <c r="A47" s="19" t="s">
        <v>46</v>
      </c>
      <c r="B47" s="10">
        <f t="shared" si="0"/>
        <v>776</v>
      </c>
      <c r="C47" s="11">
        <f t="shared" si="1"/>
        <v>0.44828024447448384</v>
      </c>
      <c r="D47" s="20">
        <v>243</v>
      </c>
      <c r="E47" s="21">
        <v>533</v>
      </c>
      <c r="F47" s="14"/>
      <c r="G47" s="17"/>
    </row>
    <row r="48" spans="1:7" ht="18" customHeight="1" x14ac:dyDescent="0.2">
      <c r="A48" s="17" t="s">
        <v>47</v>
      </c>
      <c r="B48" s="10">
        <f t="shared" si="0"/>
        <v>595</v>
      </c>
      <c r="C48" s="11">
        <f>SUM(B48/B$8*100)</f>
        <v>0.34372003281226532</v>
      </c>
      <c r="D48" s="20">
        <v>340</v>
      </c>
      <c r="E48" s="21">
        <v>255</v>
      </c>
      <c r="F48" s="14"/>
      <c r="G48" s="17"/>
    </row>
    <row r="49" spans="1:11" ht="18" customHeight="1" x14ac:dyDescent="0.2">
      <c r="A49" s="17" t="s">
        <v>48</v>
      </c>
      <c r="B49" s="10">
        <f t="shared" si="0"/>
        <v>2944</v>
      </c>
      <c r="C49" s="11">
        <f>SUM(B49/B$8*100)</f>
        <v>1.7006920615114436</v>
      </c>
      <c r="D49" s="20">
        <v>2392</v>
      </c>
      <c r="E49" s="21">
        <v>552</v>
      </c>
      <c r="F49" s="14"/>
      <c r="G49" s="17"/>
    </row>
    <row r="50" spans="1:11" ht="12.2" customHeight="1" x14ac:dyDescent="0.2">
      <c r="A50" s="17"/>
      <c r="B50" s="22"/>
      <c r="C50" s="23"/>
      <c r="D50" s="22"/>
      <c r="E50" s="22"/>
      <c r="F50" s="17"/>
      <c r="G50" s="17"/>
    </row>
    <row r="51" spans="1:11" ht="12.2" customHeight="1" x14ac:dyDescent="0.2">
      <c r="A51" s="24"/>
      <c r="B51" s="25"/>
      <c r="C51" s="25"/>
      <c r="D51" s="25"/>
      <c r="E51" s="25"/>
    </row>
    <row r="52" spans="1:11" ht="15.95" customHeight="1" x14ac:dyDescent="0.2">
      <c r="A52" s="13" t="s">
        <v>49</v>
      </c>
      <c r="B52" s="17"/>
    </row>
    <row r="53" spans="1:11" ht="15.95" customHeight="1" x14ac:dyDescent="0.2">
      <c r="A53" s="26" t="s">
        <v>50</v>
      </c>
      <c r="B53" s="17"/>
    </row>
    <row r="54" spans="1:11" ht="15.95" customHeight="1" x14ac:dyDescent="0.2">
      <c r="A54" s="27" t="s">
        <v>51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</row>
    <row r="55" spans="1:11" ht="15.95" customHeight="1" x14ac:dyDescent="0.2">
      <c r="A55" s="1" t="s">
        <v>52</v>
      </c>
    </row>
    <row r="56" spans="1:11" s="30" customFormat="1" ht="15.95" customHeight="1" x14ac:dyDescent="0.2">
      <c r="A56" s="29" t="s">
        <v>56</v>
      </c>
    </row>
  </sheetData>
  <mergeCells count="8">
    <mergeCell ref="A56:XFD56"/>
    <mergeCell ref="A1:E1"/>
    <mergeCell ref="A2:E2"/>
    <mergeCell ref="A4:A6"/>
    <mergeCell ref="B4:E4"/>
    <mergeCell ref="B5:B6"/>
    <mergeCell ref="C5:C6"/>
    <mergeCell ref="D5:E5"/>
  </mergeCells>
  <printOptions horizontalCentered="1"/>
  <pageMargins left="0.74803149606299213" right="0.74803149606299213" top="0.98425196850393704" bottom="0.98425196850393704" header="0" footer="0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21</vt:lpstr>
      <vt:lpstr>'Cuadro 21'!Área_de_impresión</vt:lpstr>
      <vt:lpstr>'Cuadro 21'!Títulos_a_imprimir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2026-08-05T14:52:20Z</cp:lastPrinted>
  <dcterms:created xsi:type="dcterms:W3CDTF">2026-02-19T13:32:43Z</dcterms:created>
  <dcterms:modified xsi:type="dcterms:W3CDTF">2026-08-21T13:24:39Z</dcterms:modified>
</cp:coreProperties>
</file>