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990" yWindow="-75" windowWidth="13770" windowHeight="11640"/>
  </bookViews>
  <sheets>
    <sheet name="312-08 " sheetId="3" r:id="rId1"/>
  </sheets>
  <definedNames>
    <definedName name="_Regression_Int" localSheetId="0" hidden="1">1</definedName>
    <definedName name="_xlnm.Print_Area" localSheetId="0">'312-08 '!$A$1:$I$46</definedName>
    <definedName name="Imprimir_área_IM" localSheetId="0">'312-08 '!$A$1:$I$45</definedName>
  </definedNames>
  <calcPr calcId="152511"/>
</workbook>
</file>

<file path=xl/calcChain.xml><?xml version="1.0" encoding="utf-8"?>
<calcChain xmlns="http://schemas.openxmlformats.org/spreadsheetml/2006/main">
  <c r="C9" i="3" l="1"/>
  <c r="G8" i="3" l="1"/>
  <c r="F28" i="3" l="1"/>
  <c r="D28" i="3"/>
  <c r="D34" i="3"/>
  <c r="G10" i="3"/>
  <c r="D8" i="3" l="1"/>
  <c r="B32" i="3"/>
  <c r="E32" i="3" s="1"/>
  <c r="I40" i="3" l="1"/>
  <c r="I37" i="3"/>
  <c r="I34" i="3"/>
  <c r="I31" i="3"/>
  <c r="I28" i="3"/>
  <c r="I25" i="3"/>
  <c r="I22" i="3"/>
  <c r="I19" i="3"/>
  <c r="I16" i="3"/>
  <c r="I13" i="3"/>
  <c r="G40" i="3"/>
  <c r="G37" i="3"/>
  <c r="G34" i="3"/>
  <c r="G31" i="3"/>
  <c r="G28" i="3"/>
  <c r="G7" i="3" s="1"/>
  <c r="G25" i="3"/>
  <c r="G22" i="3"/>
  <c r="G19" i="3"/>
  <c r="G16" i="3"/>
  <c r="G13" i="3"/>
  <c r="F37" i="3"/>
  <c r="F34" i="3"/>
  <c r="F31" i="3"/>
  <c r="F25" i="3"/>
  <c r="F22" i="3"/>
  <c r="F19" i="3"/>
  <c r="F13" i="3"/>
  <c r="D37" i="3"/>
  <c r="D31" i="3"/>
  <c r="D25" i="3"/>
  <c r="D22" i="3"/>
  <c r="D19" i="3"/>
  <c r="D13" i="3"/>
  <c r="C42" i="3"/>
  <c r="C41" i="3"/>
  <c r="C39" i="3"/>
  <c r="C38" i="3"/>
  <c r="C36" i="3"/>
  <c r="C35" i="3"/>
  <c r="C34" i="3" s="1"/>
  <c r="C33" i="3"/>
  <c r="C32" i="3"/>
  <c r="C30" i="3"/>
  <c r="C29" i="3"/>
  <c r="C27" i="3"/>
  <c r="C26" i="3"/>
  <c r="C24" i="3"/>
  <c r="C23" i="3"/>
  <c r="C21" i="3"/>
  <c r="C20" i="3"/>
  <c r="C15" i="3"/>
  <c r="C14" i="3"/>
  <c r="C12" i="3"/>
  <c r="C11" i="3"/>
  <c r="B41" i="3"/>
  <c r="I10" i="3"/>
  <c r="B17" i="3"/>
  <c r="C31" i="3" l="1"/>
  <c r="C40" i="3"/>
  <c r="C10" i="3"/>
  <c r="C19" i="3"/>
  <c r="C22" i="3"/>
  <c r="C28" i="3"/>
  <c r="C25" i="3"/>
  <c r="C13" i="3"/>
  <c r="C37" i="3"/>
  <c r="B42" i="3"/>
  <c r="B39" i="3"/>
  <c r="B38" i="3"/>
  <c r="E38" i="3" s="1"/>
  <c r="B36" i="3"/>
  <c r="E36" i="3" s="1"/>
  <c r="B35" i="3"/>
  <c r="E35" i="3" s="1"/>
  <c r="B33" i="3"/>
  <c r="B30" i="3"/>
  <c r="E30" i="3" s="1"/>
  <c r="B29" i="3"/>
  <c r="E29" i="3" s="1"/>
  <c r="B27" i="3"/>
  <c r="B26" i="3"/>
  <c r="E26" i="3" s="1"/>
  <c r="B24" i="3"/>
  <c r="E24" i="3" s="1"/>
  <c r="B23" i="3"/>
  <c r="E23" i="3" s="1"/>
  <c r="B21" i="3"/>
  <c r="B20" i="3"/>
  <c r="E20" i="3" s="1"/>
  <c r="C18" i="3"/>
  <c r="B18" i="3"/>
  <c r="C17" i="3"/>
  <c r="H17" i="3"/>
  <c r="B15" i="3"/>
  <c r="E15" i="3" s="1"/>
  <c r="B14" i="3"/>
  <c r="B12" i="3"/>
  <c r="B11" i="3"/>
  <c r="D9" i="3"/>
  <c r="F9" i="3"/>
  <c r="G9" i="3"/>
  <c r="I9" i="3"/>
  <c r="F8" i="3"/>
  <c r="B8" i="3"/>
  <c r="I8" i="3"/>
  <c r="B9" i="3" l="1"/>
  <c r="B7" i="3" s="1"/>
  <c r="C16" i="3"/>
  <c r="C7" i="3" s="1"/>
  <c r="B13" i="3"/>
  <c r="E14" i="3"/>
  <c r="H18" i="3"/>
  <c r="B16" i="3"/>
  <c r="H21" i="3"/>
  <c r="E21" i="3"/>
  <c r="H27" i="3"/>
  <c r="E27" i="3"/>
  <c r="H33" i="3"/>
  <c r="E33" i="3"/>
  <c r="H39" i="3"/>
  <c r="E39" i="3"/>
  <c r="B40" i="3"/>
  <c r="B34" i="3"/>
  <c r="E34" i="3" s="1"/>
  <c r="H30" i="3"/>
  <c r="B28" i="3"/>
  <c r="B10" i="3"/>
  <c r="B19" i="3"/>
  <c r="E19" i="3" s="1"/>
  <c r="H38" i="3"/>
  <c r="B37" i="3"/>
  <c r="E37" i="3" s="1"/>
  <c r="H32" i="3"/>
  <c r="B31" i="3"/>
  <c r="E31" i="3" s="1"/>
  <c r="H26" i="3"/>
  <c r="B25" i="3"/>
  <c r="E25" i="3" s="1"/>
  <c r="B22" i="3"/>
  <c r="E22" i="3" s="1"/>
  <c r="H23" i="3"/>
  <c r="H20" i="3"/>
  <c r="H15" i="3"/>
  <c r="H24" i="3"/>
  <c r="D7" i="3"/>
  <c r="H35" i="3"/>
  <c r="H42" i="3"/>
  <c r="H11" i="3"/>
  <c r="H12" i="3"/>
  <c r="H14" i="3"/>
  <c r="H29" i="3"/>
  <c r="H36" i="3"/>
  <c r="H41" i="3"/>
  <c r="C8" i="3"/>
  <c r="I7" i="3"/>
  <c r="F7" i="3"/>
  <c r="H34" i="3" l="1"/>
  <c r="H22" i="3"/>
  <c r="H13" i="3"/>
  <c r="E13" i="3"/>
  <c r="H16" i="3"/>
  <c r="H28" i="3"/>
  <c r="E28" i="3"/>
  <c r="E9" i="3"/>
  <c r="E7" i="3"/>
  <c r="E8" i="3"/>
  <c r="H19" i="3"/>
  <c r="H8" i="3"/>
  <c r="H9" i="3"/>
  <c r="H25" i="3"/>
  <c r="H31" i="3"/>
  <c r="H40" i="3"/>
  <c r="H10" i="3"/>
  <c r="H37" i="3"/>
  <c r="H7" i="3" l="1"/>
</calcChain>
</file>

<file path=xl/sharedStrings.xml><?xml version="1.0" encoding="utf-8"?>
<sst xmlns="http://schemas.openxmlformats.org/spreadsheetml/2006/main" count="90" uniqueCount="32">
  <si>
    <t>Método de siembra utilizado</t>
  </si>
  <si>
    <t>A chuzo (2)</t>
  </si>
  <si>
    <t>Superficie sembrada</t>
  </si>
  <si>
    <t>A máquina (1)</t>
  </si>
  <si>
    <t>Total</t>
  </si>
  <si>
    <t>Arroz</t>
  </si>
  <si>
    <t>(1)   Incluye siembras a voleo mecanizado.</t>
  </si>
  <si>
    <t xml:space="preserve">(2)   Incluye siembras en fangueo y voleo manual.  </t>
  </si>
  <si>
    <t>-      Cantidad nula o cero.</t>
  </si>
  <si>
    <t>Provincia, comarca indígena y tipo 
de finca</t>
  </si>
  <si>
    <t>Por-
centa-
je</t>
  </si>
  <si>
    <t>NOTA: Las fincas grandes incluyen los productores grandes, empresas y organizaciones comunales.</t>
  </si>
  <si>
    <t>Cuadro 8.  SUPERFICIE SEMBRADA Y COSECHA DE ARROZ EN LA REPÚBLICA, POR MÉTODO DE SIEMBRA UTILIZADO,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</si>
  <si>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</si>
  <si>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</si>
  <si>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</si>
  <si>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</si>
  <si>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</si>
  <si>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</si>
  <si>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</si>
  <si>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</si>
  <si>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</si>
  <si>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</si>
  <si>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</si>
  <si>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</si>
  <si>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</si>
  <si>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</si>
  <si>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</si>
  <si>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Superficie   sembrada    (en hectáreas)</t>
  </si>
  <si>
    <t>Cosecha (en quintales en cáscara)</t>
  </si>
  <si>
    <t>Cantidad  (en hectáreas)</t>
  </si>
  <si>
    <t>Cantidad  en (hectáreas)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</si>
</sst>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  <font>
      <sz val="10"/>
      <name val="Courier"/>
      <family val="3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right"/>
    </xf>
    <xf numFmtId="37" fontId="1" fillId="0" borderId="0" xfId="0" applyNumberFormat="1" applyFont="1" applyFill="1" applyProtection="1"/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 applyProtection="1">
      <alignment vertical="top"/>
    </xf>
    <xf numFmtId="0" fontId="1" fillId="0" borderId="6" xfId="0" applyFont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49" fontId="1" fillId="0" borderId="0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7" xfId="0" applyNumberFormat="1" applyFont="1" applyFill="1" applyBorder="1" applyAlignment="1" applyProtection="1">
      <alignment vertical="center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Fill="1" applyBorder="1" applyAlignment="1" applyProtection="1">
      <alignment horizontal="right" vertical="center"/>
    </xf>
    <xf numFmtId="164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4" xfId="0" applyFont="1" applyFill="1" applyBorder="1" applyAlignment="1" applyProtection="1">
      <alignment horizontal="centerContinuous" vertical="center" wrapText="1"/>
    </xf>
    <xf numFmtId="0" fontId="3" fillId="2" borderId="8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L48"/>
  <sheetViews>
    <sheetView showGridLines="0" tabSelected="1" zoomScale="85" zoomScaleNormal="85" workbookViewId="0">
      <selection activeCell="A2" sqref="A2:A6"/>
    </sheetView>
  </sheetViews>
  <sheetFormatPr baseColWidth="10" defaultColWidth="9.77734375" defaultRowHeight="15" customHeight="1" x14ac:dyDescent="0.2"/>
  <cols>
    <col min="1" max="1" width="16.6640625" style="6" customWidth="1"/>
    <col min="2" max="4" width="9.5546875" style="6" customWidth="1"/>
    <col min="5" max="5" width="6.6640625" style="6" customWidth="1"/>
    <col min="6" max="7" width="9.5546875" style="6" customWidth="1"/>
    <col min="8" max="8" width="6.6640625" style="6" customWidth="1"/>
    <col min="9" max="9" width="9.5546875" style="12" customWidth="1"/>
    <col min="10" max="10" width="9.77734375" style="13" customWidth="1"/>
    <col min="11" max="16384" width="9.77734375" style="6"/>
  </cols>
  <sheetData>
    <row r="1" spans="1:12" s="16" customFormat="1" ht="60" customHeight="1" x14ac:dyDescent="0.2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15"/>
    </row>
    <row r="2" spans="1:12" ht="26.1" customHeight="1" x14ac:dyDescent="0.2">
      <c r="A2" s="40" t="s">
        <v>9</v>
      </c>
      <c r="B2" s="38" t="s">
        <v>5</v>
      </c>
      <c r="C2" s="39"/>
      <c r="D2" s="39"/>
      <c r="E2" s="39"/>
      <c r="F2" s="39"/>
      <c r="G2" s="39"/>
      <c r="H2" s="39"/>
      <c r="I2" s="39"/>
      <c r="J2" s="5"/>
    </row>
    <row r="3" spans="1:12" ht="26.1" customHeight="1" x14ac:dyDescent="0.2">
      <c r="A3" s="41"/>
      <c r="B3" s="43" t="s">
        <v>4</v>
      </c>
      <c r="C3" s="44"/>
      <c r="D3" s="38" t="s">
        <v>0</v>
      </c>
      <c r="E3" s="39"/>
      <c r="F3" s="39"/>
      <c r="G3" s="39"/>
      <c r="H3" s="39"/>
      <c r="I3" s="39"/>
      <c r="J3" s="7"/>
    </row>
    <row r="4" spans="1:12" ht="26.1" customHeight="1" x14ac:dyDescent="0.2">
      <c r="A4" s="41"/>
      <c r="B4" s="44"/>
      <c r="C4" s="44"/>
      <c r="D4" s="38" t="s">
        <v>3</v>
      </c>
      <c r="E4" s="39"/>
      <c r="F4" s="39"/>
      <c r="G4" s="38" t="s">
        <v>1</v>
      </c>
      <c r="H4" s="39"/>
      <c r="I4" s="39"/>
      <c r="J4" s="7"/>
    </row>
    <row r="5" spans="1:12" ht="26.1" customHeight="1" x14ac:dyDescent="0.2">
      <c r="A5" s="41"/>
      <c r="B5" s="43" t="s">
        <v>28</v>
      </c>
      <c r="C5" s="43" t="s">
        <v>29</v>
      </c>
      <c r="D5" s="38" t="s">
        <v>2</v>
      </c>
      <c r="E5" s="39"/>
      <c r="F5" s="43" t="s">
        <v>29</v>
      </c>
      <c r="G5" s="38" t="s">
        <v>2</v>
      </c>
      <c r="H5" s="39"/>
      <c r="I5" s="45" t="s">
        <v>29</v>
      </c>
      <c r="J5" s="5"/>
    </row>
    <row r="6" spans="1:12" ht="45" customHeight="1" x14ac:dyDescent="0.2">
      <c r="A6" s="42"/>
      <c r="B6" s="44"/>
      <c r="C6" s="44"/>
      <c r="D6" s="8" t="s">
        <v>30</v>
      </c>
      <c r="E6" s="8" t="s">
        <v>10</v>
      </c>
      <c r="F6" s="44"/>
      <c r="G6" s="8" t="s">
        <v>31</v>
      </c>
      <c r="H6" s="14" t="s">
        <v>10</v>
      </c>
      <c r="I6" s="46"/>
      <c r="J6" s="7"/>
    </row>
    <row r="7" spans="1:12" ht="18.2" customHeight="1" x14ac:dyDescent="0.2">
      <c r="A7" s="36" t="s">
        <v>27</v>
      </c>
      <c r="B7" s="22">
        <f>B8+B9</f>
        <v>95890</v>
      </c>
      <c r="C7" s="22">
        <f t="shared" ref="C7:D9" si="0">C10+C13+C16+C19+C22+C25+C28+C31+C34+C37+C40</f>
        <v>7416500</v>
      </c>
      <c r="D7" s="22">
        <f t="shared" si="0"/>
        <v>70340</v>
      </c>
      <c r="E7" s="23">
        <f>(D7/B7)*100</f>
        <v>73.354885806653456</v>
      </c>
      <c r="F7" s="22">
        <f t="shared" ref="F7:G9" si="1">F10+F13+F16+F19+F22+F25+F28+F31+F34+F37+F40</f>
        <v>6833200</v>
      </c>
      <c r="G7" s="22">
        <f>G10+G13+G16+G19+G22+G25+G28+G31+G34+G37+G40</f>
        <v>25550</v>
      </c>
      <c r="H7" s="23">
        <f t="shared" ref="H7:H42" si="2">(G7/B7)*100</f>
        <v>26.645114193346544</v>
      </c>
      <c r="I7" s="22">
        <f>I10+I13+I16+I19+I22+I25+I28+I31+I34+I37+I40</f>
        <v>583300</v>
      </c>
      <c r="J7" s="9"/>
      <c r="K7" s="9"/>
      <c r="L7" s="10"/>
    </row>
    <row r="8" spans="1:12" ht="18.2" customHeight="1" x14ac:dyDescent="0.2">
      <c r="A8" s="1" t="s">
        <v>13</v>
      </c>
      <c r="B8" s="24">
        <f>D8+G8</f>
        <v>27660</v>
      </c>
      <c r="C8" s="24">
        <f t="shared" si="0"/>
        <v>878000</v>
      </c>
      <c r="D8" s="24">
        <f t="shared" si="0"/>
        <v>5110</v>
      </c>
      <c r="E8" s="25">
        <f t="shared" ref="E8" si="3">(D8/B8)*100</f>
        <v>18.474331164135936</v>
      </c>
      <c r="F8" s="24">
        <f t="shared" si="1"/>
        <v>515700</v>
      </c>
      <c r="G8" s="24">
        <f>G11+G14+G17+G20+G23+G26+G29+G32+G35+G38+G41</f>
        <v>22550</v>
      </c>
      <c r="H8" s="25">
        <f t="shared" si="2"/>
        <v>81.525668835864067</v>
      </c>
      <c r="I8" s="24">
        <f>I11+I14+I17+I20+I23+I26+I29+I32+I35+I38+I41</f>
        <v>362300</v>
      </c>
      <c r="J8" s="9"/>
      <c r="K8" s="9"/>
      <c r="L8" s="10"/>
    </row>
    <row r="9" spans="1:12" ht="18.2" customHeight="1" x14ac:dyDescent="0.2">
      <c r="A9" s="1" t="s">
        <v>14</v>
      </c>
      <c r="B9" s="24">
        <f>D9+G9</f>
        <v>68230</v>
      </c>
      <c r="C9" s="24">
        <f>C12+C15+C18+C21+C24+C27+C30+C33+C36+C39+C42</f>
        <v>6538500</v>
      </c>
      <c r="D9" s="24">
        <f t="shared" si="0"/>
        <v>65230</v>
      </c>
      <c r="E9" s="25">
        <f>(D9/B9)*100</f>
        <v>95.603107137622743</v>
      </c>
      <c r="F9" s="24">
        <f t="shared" si="1"/>
        <v>6317500</v>
      </c>
      <c r="G9" s="24">
        <f t="shared" si="1"/>
        <v>3000</v>
      </c>
      <c r="H9" s="25">
        <f t="shared" si="2"/>
        <v>4.3968928623772534</v>
      </c>
      <c r="I9" s="24">
        <f>I12+I15+I18+I21+I24+I27+I30+I33+I36+I39+I42</f>
        <v>221000</v>
      </c>
      <c r="J9" s="9"/>
      <c r="K9" s="9"/>
      <c r="L9" s="10"/>
    </row>
    <row r="10" spans="1:12" ht="18.2" customHeight="1" x14ac:dyDescent="0.2">
      <c r="A10" s="35" t="s">
        <v>15</v>
      </c>
      <c r="B10" s="22">
        <f>B11+B12</f>
        <v>440</v>
      </c>
      <c r="C10" s="22">
        <f>C11+C12</f>
        <v>7800</v>
      </c>
      <c r="D10" s="26" t="s">
        <v>26</v>
      </c>
      <c r="E10" s="27" t="s">
        <v>26</v>
      </c>
      <c r="F10" s="26" t="s">
        <v>26</v>
      </c>
      <c r="G10" s="22">
        <f>G11+G12</f>
        <v>440</v>
      </c>
      <c r="H10" s="23">
        <f t="shared" si="2"/>
        <v>100</v>
      </c>
      <c r="I10" s="22">
        <f t="shared" ref="I10" si="4">I11+I12</f>
        <v>7800</v>
      </c>
      <c r="J10" s="9"/>
      <c r="K10" s="9"/>
      <c r="L10" s="10"/>
    </row>
    <row r="11" spans="1:12" ht="18.2" customHeight="1" x14ac:dyDescent="0.2">
      <c r="A11" s="1" t="s">
        <v>13</v>
      </c>
      <c r="B11" s="24">
        <f>D11+G11</f>
        <v>400</v>
      </c>
      <c r="C11" s="24">
        <f>F11+I11</f>
        <v>6900</v>
      </c>
      <c r="D11" s="28" t="s">
        <v>26</v>
      </c>
      <c r="E11" s="29" t="s">
        <v>26</v>
      </c>
      <c r="F11" s="28" t="s">
        <v>26</v>
      </c>
      <c r="G11" s="28">
        <v>400</v>
      </c>
      <c r="H11" s="25">
        <f t="shared" si="2"/>
        <v>100</v>
      </c>
      <c r="I11" s="28">
        <v>6900</v>
      </c>
      <c r="J11" s="9"/>
      <c r="K11" s="9"/>
      <c r="L11" s="10"/>
    </row>
    <row r="12" spans="1:12" ht="18.2" customHeight="1" x14ac:dyDescent="0.2">
      <c r="A12" s="1" t="s">
        <v>14</v>
      </c>
      <c r="B12" s="24">
        <f>D12+G12</f>
        <v>40</v>
      </c>
      <c r="C12" s="24">
        <f>F12+I12</f>
        <v>900</v>
      </c>
      <c r="D12" s="28" t="s">
        <v>26</v>
      </c>
      <c r="E12" s="29" t="s">
        <v>26</v>
      </c>
      <c r="F12" s="28" t="s">
        <v>26</v>
      </c>
      <c r="G12" s="28">
        <v>40</v>
      </c>
      <c r="H12" s="25">
        <f t="shared" si="2"/>
        <v>100</v>
      </c>
      <c r="I12" s="28">
        <v>900</v>
      </c>
      <c r="J12" s="9"/>
      <c r="K12" s="9"/>
      <c r="L12" s="10"/>
    </row>
    <row r="13" spans="1:12" ht="18.2" customHeight="1" x14ac:dyDescent="0.2">
      <c r="A13" s="35" t="s">
        <v>16</v>
      </c>
      <c r="B13" s="22">
        <f>B14+B15</f>
        <v>15110</v>
      </c>
      <c r="C13" s="22">
        <f>C14+C15</f>
        <v>1136400</v>
      </c>
      <c r="D13" s="22">
        <f>D14+D15</f>
        <v>9770</v>
      </c>
      <c r="E13" s="23">
        <f>(D13/B13)*100</f>
        <v>64.659166115155529</v>
      </c>
      <c r="F13" s="22">
        <f>F14+F15</f>
        <v>1021100</v>
      </c>
      <c r="G13" s="22">
        <f>G14+G15</f>
        <v>5340</v>
      </c>
      <c r="H13" s="23">
        <f t="shared" si="2"/>
        <v>35.340833884844471</v>
      </c>
      <c r="I13" s="22">
        <f>I14+I15</f>
        <v>115300</v>
      </c>
      <c r="J13" s="9"/>
      <c r="K13" s="9"/>
      <c r="L13" s="10"/>
    </row>
    <row r="14" spans="1:12" ht="18.2" customHeight="1" x14ac:dyDescent="0.2">
      <c r="A14" s="1" t="s">
        <v>13</v>
      </c>
      <c r="B14" s="24">
        <f>D14+G14</f>
        <v>5130</v>
      </c>
      <c r="C14" s="24">
        <f>F14+I14</f>
        <v>107800</v>
      </c>
      <c r="D14" s="28">
        <v>420</v>
      </c>
      <c r="E14" s="25">
        <f t="shared" ref="E14:E15" si="5">(D14/B14)*100</f>
        <v>8.1871345029239766</v>
      </c>
      <c r="F14" s="28">
        <v>43400</v>
      </c>
      <c r="G14" s="28">
        <v>4710</v>
      </c>
      <c r="H14" s="25">
        <f t="shared" si="2"/>
        <v>91.812865497076018</v>
      </c>
      <c r="I14" s="28">
        <v>64400</v>
      </c>
      <c r="J14" s="9"/>
      <c r="K14" s="9"/>
      <c r="L14" s="10"/>
    </row>
    <row r="15" spans="1:12" ht="18.2" customHeight="1" x14ac:dyDescent="0.2">
      <c r="A15" s="1" t="s">
        <v>14</v>
      </c>
      <c r="B15" s="24">
        <f>D15+G15</f>
        <v>9980</v>
      </c>
      <c r="C15" s="24">
        <f>F15+I15</f>
        <v>1028600</v>
      </c>
      <c r="D15" s="30">
        <v>9350</v>
      </c>
      <c r="E15" s="25">
        <f t="shared" si="5"/>
        <v>93.687374749499</v>
      </c>
      <c r="F15" s="30">
        <v>977700</v>
      </c>
      <c r="G15" s="28">
        <v>630</v>
      </c>
      <c r="H15" s="25">
        <f t="shared" si="2"/>
        <v>6.312625250501001</v>
      </c>
      <c r="I15" s="28">
        <v>50900</v>
      </c>
      <c r="J15" s="9"/>
      <c r="K15" s="9"/>
      <c r="L15" s="10"/>
    </row>
    <row r="16" spans="1:12" ht="18.2" customHeight="1" x14ac:dyDescent="0.2">
      <c r="A16" s="35" t="s">
        <v>17</v>
      </c>
      <c r="B16" s="22">
        <f>B17+B18</f>
        <v>820</v>
      </c>
      <c r="C16" s="22">
        <f>C17+C18</f>
        <v>14100</v>
      </c>
      <c r="D16" s="26" t="s">
        <v>26</v>
      </c>
      <c r="E16" s="27" t="s">
        <v>26</v>
      </c>
      <c r="F16" s="26" t="s">
        <v>26</v>
      </c>
      <c r="G16" s="22">
        <f>G17+G18</f>
        <v>820</v>
      </c>
      <c r="H16" s="23">
        <f t="shared" si="2"/>
        <v>100</v>
      </c>
      <c r="I16" s="22">
        <f>I17+I18</f>
        <v>14100</v>
      </c>
      <c r="J16" s="9"/>
      <c r="K16" s="9"/>
      <c r="L16" s="10"/>
    </row>
    <row r="17" spans="1:12" ht="18.2" customHeight="1" x14ac:dyDescent="0.2">
      <c r="A17" s="1" t="s">
        <v>13</v>
      </c>
      <c r="B17" s="24">
        <f>D17+G17</f>
        <v>610</v>
      </c>
      <c r="C17" s="24">
        <f>F17+I17</f>
        <v>11100</v>
      </c>
      <c r="D17" s="28" t="s">
        <v>26</v>
      </c>
      <c r="E17" s="29" t="s">
        <v>26</v>
      </c>
      <c r="F17" s="28" t="s">
        <v>26</v>
      </c>
      <c r="G17" s="28">
        <v>610</v>
      </c>
      <c r="H17" s="25">
        <f t="shared" si="2"/>
        <v>100</v>
      </c>
      <c r="I17" s="28">
        <v>11100</v>
      </c>
      <c r="J17" s="9"/>
      <c r="K17" s="9"/>
      <c r="L17" s="10"/>
    </row>
    <row r="18" spans="1:12" ht="18.2" customHeight="1" x14ac:dyDescent="0.2">
      <c r="A18" s="1" t="s">
        <v>14</v>
      </c>
      <c r="B18" s="24">
        <f>D18+G18</f>
        <v>210</v>
      </c>
      <c r="C18" s="24">
        <f>F18+I18</f>
        <v>3000</v>
      </c>
      <c r="D18" s="28" t="s">
        <v>26</v>
      </c>
      <c r="E18" s="29" t="s">
        <v>26</v>
      </c>
      <c r="F18" s="28" t="s">
        <v>26</v>
      </c>
      <c r="G18" s="28">
        <v>210</v>
      </c>
      <c r="H18" s="25">
        <f t="shared" si="2"/>
        <v>100</v>
      </c>
      <c r="I18" s="28">
        <v>3000</v>
      </c>
      <c r="J18" s="9"/>
      <c r="K18" s="9"/>
      <c r="L18" s="10"/>
    </row>
    <row r="19" spans="1:12" ht="18.2" customHeight="1" x14ac:dyDescent="0.2">
      <c r="A19" s="35" t="s">
        <v>18</v>
      </c>
      <c r="B19" s="22">
        <f>B20+B21</f>
        <v>21650</v>
      </c>
      <c r="C19" s="22">
        <f>C20+C21</f>
        <v>2136800</v>
      </c>
      <c r="D19" s="22">
        <f>D20+D21</f>
        <v>20300</v>
      </c>
      <c r="E19" s="23">
        <f>(D19/B19)*100</f>
        <v>93.764434180138565</v>
      </c>
      <c r="F19" s="22">
        <f>F20+F21</f>
        <v>2119200</v>
      </c>
      <c r="G19" s="22">
        <f>G20+G21</f>
        <v>1350</v>
      </c>
      <c r="H19" s="23">
        <f t="shared" si="2"/>
        <v>6.2355658198614323</v>
      </c>
      <c r="I19" s="22">
        <f>I20+I21</f>
        <v>17600</v>
      </c>
      <c r="J19" s="9"/>
      <c r="K19" s="9"/>
      <c r="L19" s="10"/>
    </row>
    <row r="20" spans="1:12" ht="18.2" customHeight="1" x14ac:dyDescent="0.2">
      <c r="A20" s="1" t="s">
        <v>13</v>
      </c>
      <c r="B20" s="24">
        <f>D20+G20</f>
        <v>5130</v>
      </c>
      <c r="C20" s="24">
        <f>F20+I20</f>
        <v>419500</v>
      </c>
      <c r="D20" s="28">
        <v>3870</v>
      </c>
      <c r="E20" s="25">
        <f t="shared" ref="E20:E21" si="6">(D20/B20)*100</f>
        <v>75.438596491228068</v>
      </c>
      <c r="F20" s="28">
        <v>405300</v>
      </c>
      <c r="G20" s="28">
        <v>1260</v>
      </c>
      <c r="H20" s="25">
        <f t="shared" si="2"/>
        <v>24.561403508771928</v>
      </c>
      <c r="I20" s="28">
        <v>14200</v>
      </c>
      <c r="J20" s="9"/>
      <c r="K20" s="9"/>
      <c r="L20" s="10"/>
    </row>
    <row r="21" spans="1:12" ht="18.2" customHeight="1" x14ac:dyDescent="0.2">
      <c r="A21" s="1" t="s">
        <v>14</v>
      </c>
      <c r="B21" s="24">
        <f>D21+G21</f>
        <v>16520</v>
      </c>
      <c r="C21" s="24">
        <f>F21+I21</f>
        <v>1717300</v>
      </c>
      <c r="D21" s="30">
        <v>16430</v>
      </c>
      <c r="E21" s="25">
        <f t="shared" si="6"/>
        <v>99.455205811138015</v>
      </c>
      <c r="F21" s="30">
        <v>1713900</v>
      </c>
      <c r="G21" s="28">
        <v>90</v>
      </c>
      <c r="H21" s="25">
        <f t="shared" si="2"/>
        <v>0.54479418886198538</v>
      </c>
      <c r="I21" s="28">
        <v>3400</v>
      </c>
      <c r="J21" s="9"/>
      <c r="K21" s="9"/>
      <c r="L21" s="10"/>
    </row>
    <row r="22" spans="1:12" ht="18.2" customHeight="1" x14ac:dyDescent="0.2">
      <c r="A22" s="35" t="s">
        <v>19</v>
      </c>
      <c r="B22" s="22">
        <f>B23+B24</f>
        <v>7660</v>
      </c>
      <c r="C22" s="22">
        <f>C23+C24</f>
        <v>517300</v>
      </c>
      <c r="D22" s="22">
        <f>D23+D24</f>
        <v>4590</v>
      </c>
      <c r="E22" s="23">
        <f>(D22/B22)*100</f>
        <v>59.921671018276768</v>
      </c>
      <c r="F22" s="22">
        <f>F23+F24</f>
        <v>438000</v>
      </c>
      <c r="G22" s="22">
        <f>G23+G24</f>
        <v>3070</v>
      </c>
      <c r="H22" s="23">
        <f t="shared" si="2"/>
        <v>40.078328981723239</v>
      </c>
      <c r="I22" s="22">
        <f>I23+I24</f>
        <v>79300</v>
      </c>
      <c r="J22" s="9"/>
      <c r="K22" s="9"/>
      <c r="L22" s="10"/>
    </row>
    <row r="23" spans="1:12" ht="18.2" customHeight="1" x14ac:dyDescent="0.2">
      <c r="A23" s="1" t="s">
        <v>13</v>
      </c>
      <c r="B23" s="24">
        <f>D23+G23</f>
        <v>2650</v>
      </c>
      <c r="C23" s="24">
        <f>F23+I23</f>
        <v>60100</v>
      </c>
      <c r="D23" s="28" t="s">
        <v>26</v>
      </c>
      <c r="E23" s="25">
        <f t="shared" ref="E23:E24" si="7">(D23/B23)*100</f>
        <v>0</v>
      </c>
      <c r="F23" s="28" t="s">
        <v>26</v>
      </c>
      <c r="G23" s="28">
        <v>2650</v>
      </c>
      <c r="H23" s="25">
        <f t="shared" si="2"/>
        <v>100</v>
      </c>
      <c r="I23" s="28">
        <v>60100</v>
      </c>
      <c r="J23" s="9"/>
      <c r="K23" s="9"/>
      <c r="L23" s="10"/>
    </row>
    <row r="24" spans="1:12" ht="18.2" customHeight="1" x14ac:dyDescent="0.2">
      <c r="A24" s="1" t="s">
        <v>14</v>
      </c>
      <c r="B24" s="24">
        <f>D24+G24</f>
        <v>5010</v>
      </c>
      <c r="C24" s="24">
        <f>F24+I24</f>
        <v>457200</v>
      </c>
      <c r="D24" s="30">
        <v>4590</v>
      </c>
      <c r="E24" s="25">
        <f t="shared" si="7"/>
        <v>91.616766467065872</v>
      </c>
      <c r="F24" s="30">
        <v>438000</v>
      </c>
      <c r="G24" s="28">
        <v>420</v>
      </c>
      <c r="H24" s="25">
        <f t="shared" si="2"/>
        <v>8.3832335329341312</v>
      </c>
      <c r="I24" s="28">
        <v>19200</v>
      </c>
      <c r="J24" s="9"/>
      <c r="K24" s="9"/>
      <c r="L24" s="10"/>
    </row>
    <row r="25" spans="1:12" ht="18.2" customHeight="1" x14ac:dyDescent="0.2">
      <c r="A25" s="35" t="s">
        <v>20</v>
      </c>
      <c r="B25" s="22">
        <f>B26+B27</f>
        <v>2890</v>
      </c>
      <c r="C25" s="22">
        <f>C26+C27</f>
        <v>233100</v>
      </c>
      <c r="D25" s="22">
        <f>D26+D27</f>
        <v>1990</v>
      </c>
      <c r="E25" s="23">
        <f>(D25/B25)*100</f>
        <v>68.858131487889267</v>
      </c>
      <c r="F25" s="22">
        <f>F26+F27</f>
        <v>209800</v>
      </c>
      <c r="G25" s="22">
        <f>G26+G27</f>
        <v>900</v>
      </c>
      <c r="H25" s="23">
        <f t="shared" si="2"/>
        <v>31.141868512110726</v>
      </c>
      <c r="I25" s="22">
        <f>I26+I27</f>
        <v>23300</v>
      </c>
      <c r="J25" s="9"/>
      <c r="K25" s="9"/>
      <c r="L25" s="10"/>
    </row>
    <row r="26" spans="1:12" ht="18.2" customHeight="1" x14ac:dyDescent="0.2">
      <c r="A26" s="1" t="s">
        <v>13</v>
      </c>
      <c r="B26" s="24">
        <f>D26+G26</f>
        <v>960</v>
      </c>
      <c r="C26" s="24">
        <f>F26+I26</f>
        <v>23700</v>
      </c>
      <c r="D26" s="28">
        <v>150</v>
      </c>
      <c r="E26" s="25">
        <f t="shared" ref="E26:E27" si="8">(D26/B26)*100</f>
        <v>15.625</v>
      </c>
      <c r="F26" s="28">
        <v>4800</v>
      </c>
      <c r="G26" s="28">
        <v>810</v>
      </c>
      <c r="H26" s="25">
        <f t="shared" si="2"/>
        <v>84.375</v>
      </c>
      <c r="I26" s="28">
        <v>18900</v>
      </c>
      <c r="J26" s="9"/>
      <c r="K26" s="9"/>
      <c r="L26" s="10"/>
    </row>
    <row r="27" spans="1:12" ht="18.2" customHeight="1" x14ac:dyDescent="0.2">
      <c r="A27" s="1" t="s">
        <v>14</v>
      </c>
      <c r="B27" s="24">
        <f>D27+G27</f>
        <v>1930</v>
      </c>
      <c r="C27" s="24">
        <f>F27+I27</f>
        <v>209400</v>
      </c>
      <c r="D27" s="30">
        <v>1840</v>
      </c>
      <c r="E27" s="25">
        <f t="shared" si="8"/>
        <v>95.336787564766837</v>
      </c>
      <c r="F27" s="30">
        <v>205000</v>
      </c>
      <c r="G27" s="28">
        <v>90</v>
      </c>
      <c r="H27" s="25">
        <f t="shared" si="2"/>
        <v>4.6632124352331603</v>
      </c>
      <c r="I27" s="28">
        <v>4400</v>
      </c>
      <c r="J27" s="9"/>
      <c r="K27" s="9"/>
      <c r="L27" s="10"/>
    </row>
    <row r="28" spans="1:12" ht="18.2" customHeight="1" x14ac:dyDescent="0.2">
      <c r="A28" s="35" t="s">
        <v>21</v>
      </c>
      <c r="B28" s="22">
        <f>B29+B30</f>
        <v>12230</v>
      </c>
      <c r="C28" s="22">
        <f>C29+C30</f>
        <v>1040800</v>
      </c>
      <c r="D28" s="22">
        <f>D29+D30</f>
        <v>10880</v>
      </c>
      <c r="E28" s="23">
        <f>(D28/B28)*100</f>
        <v>88.961569910057236</v>
      </c>
      <c r="F28" s="22">
        <f>F29+F30</f>
        <v>1005400</v>
      </c>
      <c r="G28" s="22">
        <f>G29+G30</f>
        <v>1350</v>
      </c>
      <c r="H28" s="23">
        <f t="shared" si="2"/>
        <v>11.038430089942764</v>
      </c>
      <c r="I28" s="22">
        <f>I29+I30</f>
        <v>35400</v>
      </c>
      <c r="J28" s="9"/>
      <c r="K28" s="9"/>
      <c r="L28" s="10"/>
    </row>
    <row r="29" spans="1:12" ht="18.2" customHeight="1" x14ac:dyDescent="0.2">
      <c r="A29" s="1" t="s">
        <v>13</v>
      </c>
      <c r="B29" s="24">
        <f>D29+G29</f>
        <v>1310</v>
      </c>
      <c r="C29" s="24">
        <f>F29+I29</f>
        <v>34500</v>
      </c>
      <c r="D29" s="28">
        <v>20</v>
      </c>
      <c r="E29" s="25">
        <f t="shared" ref="E29:E30" si="9">(D29/B29)*100</f>
        <v>1.5267175572519083</v>
      </c>
      <c r="F29" s="28">
        <v>200</v>
      </c>
      <c r="G29" s="28">
        <v>1290</v>
      </c>
      <c r="H29" s="25">
        <f t="shared" si="2"/>
        <v>98.473282442748086</v>
      </c>
      <c r="I29" s="28">
        <v>34300</v>
      </c>
      <c r="J29" s="9"/>
      <c r="K29" s="9"/>
      <c r="L29" s="10"/>
    </row>
    <row r="30" spans="1:12" ht="18.2" customHeight="1" x14ac:dyDescent="0.2">
      <c r="A30" s="1" t="s">
        <v>14</v>
      </c>
      <c r="B30" s="24">
        <f>D30+G30</f>
        <v>10920</v>
      </c>
      <c r="C30" s="24">
        <f>F30+I30</f>
        <v>1006300</v>
      </c>
      <c r="D30" s="30">
        <v>10860</v>
      </c>
      <c r="E30" s="25">
        <f t="shared" si="9"/>
        <v>99.45054945054946</v>
      </c>
      <c r="F30" s="30">
        <v>1005200</v>
      </c>
      <c r="G30" s="28">
        <v>60</v>
      </c>
      <c r="H30" s="25">
        <f t="shared" si="2"/>
        <v>0.5494505494505495</v>
      </c>
      <c r="I30" s="28">
        <v>1100</v>
      </c>
      <c r="J30" s="9"/>
      <c r="K30" s="9"/>
      <c r="L30" s="10"/>
    </row>
    <row r="31" spans="1:12" ht="18.2" customHeight="1" x14ac:dyDescent="0.2">
      <c r="A31" s="35" t="s">
        <v>22</v>
      </c>
      <c r="B31" s="22">
        <f>B32+B33</f>
        <v>14580</v>
      </c>
      <c r="C31" s="22">
        <f>C32+C33</f>
        <v>1031900</v>
      </c>
      <c r="D31" s="22">
        <f>D32+D33</f>
        <v>10920</v>
      </c>
      <c r="E31" s="23">
        <f>(D31/B31)*100</f>
        <v>74.897119341563794</v>
      </c>
      <c r="F31" s="22">
        <f>F32+F33</f>
        <v>848600</v>
      </c>
      <c r="G31" s="22">
        <f>G32+G33</f>
        <v>3660</v>
      </c>
      <c r="H31" s="23">
        <f t="shared" si="2"/>
        <v>25.102880658436217</v>
      </c>
      <c r="I31" s="22">
        <f>I32+I33</f>
        <v>183300</v>
      </c>
      <c r="J31" s="9"/>
      <c r="K31" s="9"/>
      <c r="L31" s="10"/>
    </row>
    <row r="32" spans="1:12" ht="18.2" customHeight="1" x14ac:dyDescent="0.2">
      <c r="A32" s="1" t="s">
        <v>13</v>
      </c>
      <c r="B32" s="24">
        <f>D32+G32</f>
        <v>2950</v>
      </c>
      <c r="C32" s="24">
        <f>F32+I32</f>
        <v>111700</v>
      </c>
      <c r="D32" s="28">
        <v>650</v>
      </c>
      <c r="E32" s="25">
        <f t="shared" ref="E32:E33" si="10">(D32/B32)*100</f>
        <v>22.033898305084744</v>
      </c>
      <c r="F32" s="28">
        <v>62000</v>
      </c>
      <c r="G32" s="28">
        <v>2300</v>
      </c>
      <c r="H32" s="25">
        <f t="shared" si="2"/>
        <v>77.966101694915253</v>
      </c>
      <c r="I32" s="28">
        <v>49700</v>
      </c>
      <c r="J32" s="9"/>
      <c r="K32" s="9"/>
      <c r="L32" s="10"/>
    </row>
    <row r="33" spans="1:12" ht="18.2" customHeight="1" x14ac:dyDescent="0.2">
      <c r="A33" s="1" t="s">
        <v>14</v>
      </c>
      <c r="B33" s="24">
        <f>D33+G33</f>
        <v>11630</v>
      </c>
      <c r="C33" s="24">
        <f>F33+I33</f>
        <v>920200</v>
      </c>
      <c r="D33" s="30">
        <v>10270</v>
      </c>
      <c r="E33" s="25">
        <f t="shared" si="10"/>
        <v>88.306104901117806</v>
      </c>
      <c r="F33" s="30">
        <v>786600</v>
      </c>
      <c r="G33" s="28">
        <v>1360</v>
      </c>
      <c r="H33" s="25">
        <f t="shared" si="2"/>
        <v>11.693895098882201</v>
      </c>
      <c r="I33" s="28">
        <v>133600</v>
      </c>
      <c r="J33" s="9"/>
      <c r="K33" s="9"/>
      <c r="L33" s="10"/>
    </row>
    <row r="34" spans="1:12" ht="18.2" customHeight="1" x14ac:dyDescent="0.2">
      <c r="A34" s="35" t="s">
        <v>23</v>
      </c>
      <c r="B34" s="22">
        <f>B35+B36</f>
        <v>1030</v>
      </c>
      <c r="C34" s="22">
        <f>C35+C36</f>
        <v>25500</v>
      </c>
      <c r="D34" s="22">
        <f>D35+D36</f>
        <v>90</v>
      </c>
      <c r="E34" s="23">
        <f>(D34/B34)*100</f>
        <v>8.7378640776699026</v>
      </c>
      <c r="F34" s="22">
        <f>F35+F36</f>
        <v>7700</v>
      </c>
      <c r="G34" s="22">
        <f>G35+G36</f>
        <v>940</v>
      </c>
      <c r="H34" s="23">
        <f t="shared" si="2"/>
        <v>91.262135922330103</v>
      </c>
      <c r="I34" s="22">
        <f>I35+I36</f>
        <v>17800</v>
      </c>
      <c r="J34" s="9"/>
      <c r="K34" s="9"/>
      <c r="L34" s="10"/>
    </row>
    <row r="35" spans="1:12" ht="18.2" customHeight="1" x14ac:dyDescent="0.2">
      <c r="A35" s="1" t="s">
        <v>13</v>
      </c>
      <c r="B35" s="24">
        <f>D35+G35</f>
        <v>930</v>
      </c>
      <c r="C35" s="24">
        <f>F35+I35</f>
        <v>17400</v>
      </c>
      <c r="D35" s="28" t="s">
        <v>26</v>
      </c>
      <c r="E35" s="25">
        <f t="shared" ref="E35:E36" si="11">(D35/B35)*100</f>
        <v>0</v>
      </c>
      <c r="F35" s="28" t="s">
        <v>26</v>
      </c>
      <c r="G35" s="28">
        <v>930</v>
      </c>
      <c r="H35" s="25">
        <f t="shared" si="2"/>
        <v>100</v>
      </c>
      <c r="I35" s="28">
        <v>17400</v>
      </c>
      <c r="J35" s="9"/>
      <c r="K35" s="9"/>
      <c r="L35" s="10"/>
    </row>
    <row r="36" spans="1:12" ht="18.2" customHeight="1" x14ac:dyDescent="0.2">
      <c r="A36" s="1" t="s">
        <v>14</v>
      </c>
      <c r="B36" s="24">
        <f>D36+G36</f>
        <v>100</v>
      </c>
      <c r="C36" s="24">
        <f>F36+I36</f>
        <v>8100</v>
      </c>
      <c r="D36" s="30">
        <v>90</v>
      </c>
      <c r="E36" s="25">
        <f t="shared" si="11"/>
        <v>90</v>
      </c>
      <c r="F36" s="30">
        <v>7700</v>
      </c>
      <c r="G36" s="28">
        <v>10</v>
      </c>
      <c r="H36" s="25">
        <f t="shared" si="2"/>
        <v>10</v>
      </c>
      <c r="I36" s="28">
        <v>400</v>
      </c>
      <c r="J36" s="9"/>
      <c r="K36" s="9"/>
      <c r="L36" s="10"/>
    </row>
    <row r="37" spans="1:12" ht="18.2" customHeight="1" x14ac:dyDescent="0.2">
      <c r="A37" s="35" t="s">
        <v>24</v>
      </c>
      <c r="B37" s="22">
        <f>B38+B39</f>
        <v>15630</v>
      </c>
      <c r="C37" s="22">
        <f>C38+C39</f>
        <v>1245000</v>
      </c>
      <c r="D37" s="22">
        <f>D38+D39</f>
        <v>11800</v>
      </c>
      <c r="E37" s="23">
        <f>(D37/B37)*100</f>
        <v>75.495841330774155</v>
      </c>
      <c r="F37" s="22">
        <f>F38+F39</f>
        <v>1183400</v>
      </c>
      <c r="G37" s="22">
        <f>G38+G39</f>
        <v>3830</v>
      </c>
      <c r="H37" s="23">
        <f t="shared" si="2"/>
        <v>24.504158669225848</v>
      </c>
      <c r="I37" s="22">
        <f>I38+I39</f>
        <v>61600</v>
      </c>
      <c r="J37" s="9"/>
      <c r="K37" s="9"/>
      <c r="L37" s="10"/>
    </row>
    <row r="38" spans="1:12" ht="18.2" customHeight="1" x14ac:dyDescent="0.2">
      <c r="A38" s="1" t="s">
        <v>13</v>
      </c>
      <c r="B38" s="24">
        <f>D38+G38</f>
        <v>3760</v>
      </c>
      <c r="C38" s="24">
        <f>F38+I38</f>
        <v>57600</v>
      </c>
      <c r="D38" s="28" t="s">
        <v>26</v>
      </c>
      <c r="E38" s="25">
        <f t="shared" ref="E38:E39" si="12">(D38/B38)*100</f>
        <v>0</v>
      </c>
      <c r="F38" s="28" t="s">
        <v>26</v>
      </c>
      <c r="G38" s="28">
        <v>3760</v>
      </c>
      <c r="H38" s="25">
        <f t="shared" si="2"/>
        <v>100</v>
      </c>
      <c r="I38" s="28">
        <v>57600</v>
      </c>
      <c r="J38" s="9"/>
      <c r="K38" s="9"/>
      <c r="L38" s="10"/>
    </row>
    <row r="39" spans="1:12" ht="18.2" customHeight="1" x14ac:dyDescent="0.2">
      <c r="A39" s="1" t="s">
        <v>14</v>
      </c>
      <c r="B39" s="24">
        <f>D39+G39</f>
        <v>11870</v>
      </c>
      <c r="C39" s="24">
        <f>F39+I39</f>
        <v>1187400</v>
      </c>
      <c r="D39" s="30">
        <v>11800</v>
      </c>
      <c r="E39" s="25">
        <f t="shared" si="12"/>
        <v>99.410278011794446</v>
      </c>
      <c r="F39" s="30">
        <v>1183400</v>
      </c>
      <c r="G39" s="28">
        <v>70</v>
      </c>
      <c r="H39" s="25">
        <f t="shared" si="2"/>
        <v>0.58972198820556021</v>
      </c>
      <c r="I39" s="28">
        <v>4000</v>
      </c>
      <c r="J39" s="9"/>
      <c r="K39" s="9"/>
      <c r="L39" s="10"/>
    </row>
    <row r="40" spans="1:12" ht="18.2" customHeight="1" x14ac:dyDescent="0.2">
      <c r="A40" s="35" t="s">
        <v>25</v>
      </c>
      <c r="B40" s="22">
        <f>B41+B42</f>
        <v>3850</v>
      </c>
      <c r="C40" s="22">
        <f>C41+C42</f>
        <v>27800</v>
      </c>
      <c r="D40" s="26" t="s">
        <v>26</v>
      </c>
      <c r="E40" s="27" t="s">
        <v>26</v>
      </c>
      <c r="F40" s="26" t="s">
        <v>26</v>
      </c>
      <c r="G40" s="22">
        <f>G41+G42</f>
        <v>3850</v>
      </c>
      <c r="H40" s="23">
        <f t="shared" si="2"/>
        <v>100</v>
      </c>
      <c r="I40" s="22">
        <f>I41+I42</f>
        <v>27800</v>
      </c>
      <c r="J40" s="9"/>
      <c r="K40" s="9"/>
      <c r="L40" s="10"/>
    </row>
    <row r="41" spans="1:12" ht="18.2" customHeight="1" x14ac:dyDescent="0.2">
      <c r="A41" s="1" t="s">
        <v>13</v>
      </c>
      <c r="B41" s="24">
        <f>D41+G41</f>
        <v>3830</v>
      </c>
      <c r="C41" s="24">
        <f>F41+I41</f>
        <v>27700</v>
      </c>
      <c r="D41" s="28" t="s">
        <v>26</v>
      </c>
      <c r="E41" s="29" t="s">
        <v>26</v>
      </c>
      <c r="F41" s="28" t="s">
        <v>26</v>
      </c>
      <c r="G41" s="28">
        <v>3830</v>
      </c>
      <c r="H41" s="25">
        <f t="shared" si="2"/>
        <v>100</v>
      </c>
      <c r="I41" s="28">
        <v>27700</v>
      </c>
      <c r="J41" s="9"/>
      <c r="K41" s="9"/>
      <c r="L41" s="10"/>
    </row>
    <row r="42" spans="1:12" ht="18.2" customHeight="1" x14ac:dyDescent="0.2">
      <c r="A42" s="17" t="s">
        <v>14</v>
      </c>
      <c r="B42" s="31">
        <f>D42+G42</f>
        <v>20</v>
      </c>
      <c r="C42" s="31">
        <f>F42+I42</f>
        <v>100</v>
      </c>
      <c r="D42" s="32" t="s">
        <v>26</v>
      </c>
      <c r="E42" s="33" t="s">
        <v>26</v>
      </c>
      <c r="F42" s="32" t="s">
        <v>26</v>
      </c>
      <c r="G42" s="32">
        <v>20</v>
      </c>
      <c r="H42" s="34">
        <f t="shared" si="2"/>
        <v>100</v>
      </c>
      <c r="I42" s="32">
        <v>100</v>
      </c>
      <c r="J42" s="9"/>
      <c r="K42" s="9"/>
      <c r="L42" s="10"/>
    </row>
    <row r="43" spans="1:12" s="18" customFormat="1" ht="15" customHeight="1" x14ac:dyDescent="0.2">
      <c r="A43" s="18" t="s">
        <v>11</v>
      </c>
      <c r="J43" s="19"/>
      <c r="K43" s="19"/>
    </row>
    <row r="44" spans="1:12" s="18" customFormat="1" ht="15" customHeight="1" x14ac:dyDescent="0.2">
      <c r="A44" s="20" t="s">
        <v>6</v>
      </c>
      <c r="B44" s="20"/>
      <c r="C44" s="20"/>
      <c r="D44" s="20"/>
      <c r="E44" s="20"/>
      <c r="F44" s="20"/>
      <c r="G44" s="20"/>
      <c r="H44" s="20"/>
      <c r="I44" s="20"/>
      <c r="J44" s="19"/>
      <c r="K44" s="19"/>
    </row>
    <row r="45" spans="1:12" s="18" customFormat="1" ht="15" customHeight="1" x14ac:dyDescent="0.2">
      <c r="A45" s="18" t="s">
        <v>7</v>
      </c>
      <c r="J45" s="19"/>
      <c r="K45" s="19"/>
    </row>
    <row r="46" spans="1:12" s="18" customFormat="1" ht="15" customHeight="1" x14ac:dyDescent="0.2">
      <c r="A46" s="21" t="s">
        <v>8</v>
      </c>
      <c r="J46" s="19"/>
      <c r="K46" s="19"/>
    </row>
    <row r="47" spans="1:12" s="3" customFormat="1" ht="12" customHeight="1" x14ac:dyDescent="0.2">
      <c r="A47" s="2"/>
      <c r="I47" s="4"/>
      <c r="J47" s="9"/>
      <c r="K47" s="9"/>
    </row>
    <row r="48" spans="1:12" s="3" customFormat="1" ht="12" customHeight="1" x14ac:dyDescent="0.2">
      <c r="A48" s="2"/>
      <c r="I48" s="4"/>
      <c r="J48" s="11"/>
    </row>
  </sheetData>
  <sheetProtection selectLockedCells="1"/>
  <mergeCells count="6">
    <mergeCell ref="A2:A6"/>
    <mergeCell ref="B3:C4"/>
    <mergeCell ref="B5:B6"/>
    <mergeCell ref="C5:C6"/>
    <mergeCell ref="I5:I6"/>
    <mergeCell ref="F5:F6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312-08 </vt:lpstr>
      <vt:lpstr>'312-08 '!Área_de_impresión</vt:lpstr>
      <vt:lpstr>'312-08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2019-11-19T15:40:15Z</cp:lastPrinted>
  <dcterms:created xsi:type="dcterms:W3CDTF">1998-04-01T16:55:30Z</dcterms:created>
  <dcterms:modified xsi:type="dcterms:W3CDTF">2019-11-19T15:40:19Z</dcterms:modified>
</cp:coreProperties>
</file>