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MF\AMF-SERIE AGRÍCOLA\03 - BOLETINES\BOLETÍN 2018-19\BOLETIN 2019\CUADROS DE ARROZ, MAÍZ Y FRIJOL FINALES 2019\CUADROS DE FRIJOL 2019 (Corr.)\"/>
    </mc:Choice>
  </mc:AlternateContent>
  <bookViews>
    <workbookView xWindow="-15" yWindow="3585" windowWidth="16005" windowHeight="6225"/>
  </bookViews>
  <sheets>
    <sheet name="312-42" sheetId="1" r:id="rId1"/>
  </sheets>
  <definedNames>
    <definedName name="_Regression_Int" localSheetId="0" hidden="1">1</definedName>
    <definedName name="_xlnm.Print_Area" localSheetId="0">'312-42'!$A$1:$M$26</definedName>
    <definedName name="Imprimir_área_IM" localSheetId="0">'312-42'!$A$1:$L$23</definedName>
  </definedNames>
  <calcPr calcId="152511"/>
</workbook>
</file>

<file path=xl/calcChain.xml><?xml version="1.0" encoding="utf-8"?>
<calcChain xmlns="http://schemas.openxmlformats.org/spreadsheetml/2006/main">
  <c r="M17" i="1" l="1"/>
  <c r="C17" i="1"/>
  <c r="D17" i="1"/>
  <c r="E17" i="1"/>
  <c r="F17" i="1"/>
  <c r="G17" i="1"/>
  <c r="H17" i="1"/>
  <c r="I17" i="1"/>
  <c r="K17" i="1"/>
  <c r="G5" i="1"/>
  <c r="H5" i="1"/>
  <c r="I5" i="1"/>
  <c r="J5" i="1"/>
  <c r="J17" i="1" s="1"/>
  <c r="K5" i="1"/>
  <c r="L5" i="1"/>
  <c r="L17" i="1" s="1"/>
  <c r="M5" i="1"/>
  <c r="C5" i="1"/>
  <c r="D5" i="1"/>
  <c r="E5" i="1"/>
  <c r="F5" i="1"/>
  <c r="B16" i="1" l="1"/>
  <c r="B19" i="1" l="1"/>
  <c r="B7" i="1"/>
  <c r="B10" i="1"/>
  <c r="B13" i="1" l="1"/>
  <c r="B5" i="1" s="1"/>
  <c r="B17" i="1" s="1"/>
  <c r="C20" i="1" l="1"/>
  <c r="C14" i="1"/>
  <c r="C8" i="1"/>
  <c r="E20" i="1" l="1"/>
  <c r="J14" i="1"/>
  <c r="J20" i="1"/>
  <c r="G14" i="1"/>
  <c r="G20" i="1"/>
  <c r="D20" i="1"/>
  <c r="K14" i="1"/>
  <c r="K20" i="1"/>
  <c r="F20" i="1"/>
  <c r="M14" i="1"/>
  <c r="M20" i="1"/>
  <c r="H14" i="1"/>
  <c r="H20" i="1"/>
  <c r="L14" i="1"/>
  <c r="L20" i="1"/>
  <c r="E8" i="1"/>
  <c r="E14" i="1"/>
  <c r="F11" i="1"/>
  <c r="F8" i="1"/>
  <c r="M8" i="1"/>
  <c r="M11" i="1"/>
  <c r="H8" i="1"/>
  <c r="L8" i="1"/>
  <c r="L11" i="1"/>
  <c r="J8" i="1"/>
  <c r="D8" i="1"/>
  <c r="K8" i="1"/>
  <c r="G11" i="1"/>
  <c r="B20" i="1" l="1"/>
  <c r="I14" i="1"/>
  <c r="I20" i="1"/>
  <c r="B11" i="1"/>
  <c r="B8" i="1"/>
  <c r="B14" i="1"/>
  <c r="I8" i="1"/>
  <c r="I11" i="1"/>
</calcChain>
</file>

<file path=xl/sharedStrings.xml><?xml version="1.0" encoding="utf-8"?>
<sst xmlns="http://schemas.openxmlformats.org/spreadsheetml/2006/main" count="78" uniqueCount="31">
  <si>
    <t>Para semilla:</t>
  </si>
  <si>
    <t>Para otros fines:</t>
  </si>
  <si>
    <t xml:space="preserve"> </t>
  </si>
  <si>
    <t>Total</t>
  </si>
  <si>
    <t>Coclé</t>
  </si>
  <si>
    <t>Colón</t>
  </si>
  <si>
    <t>Chiriquí</t>
  </si>
  <si>
    <t>Darién</t>
  </si>
  <si>
    <t>Herrera</t>
  </si>
  <si>
    <t>Panamá</t>
  </si>
  <si>
    <t>Veraguas</t>
  </si>
  <si>
    <t>Bocas del Toro</t>
  </si>
  <si>
    <t>Los      Santos</t>
  </si>
  <si>
    <t>Comarca Ngäbe Buglé</t>
  </si>
  <si>
    <t>Provincia y comarca indígena</t>
  </si>
  <si>
    <t>Disponible para la venta:</t>
  </si>
  <si>
    <t>Vendió:</t>
  </si>
  <si>
    <t>Panamá Oeste</t>
  </si>
  <si>
    <t>0.0 Cuando la cantidad es menor a la mitad de la unidad o fracción decimal adoptada para la expresión del dato.</t>
  </si>
  <si>
    <t>Utilización</t>
  </si>
  <si>
    <t xml:space="preserve">  0 Cuando la cantidad es menor a la mitad de la unidad o fracción decimal adoptada para la expresión del dato.</t>
  </si>
  <si>
    <t xml:space="preserve">  -  Cantidad nula o cero.</t>
  </si>
  <si>
    <t xml:space="preserve">     Cantidad</t>
  </si>
  <si>
    <t xml:space="preserve">     Porcentaje</t>
  </si>
  <si>
    <t>-</t>
  </si>
  <si>
    <t>0</t>
  </si>
  <si>
    <t>Para consumo de los animales domesticos:</t>
  </si>
  <si>
    <t>TOTAL</t>
  </si>
  <si>
    <t>Cosecha de frijol de bejuco (en quintales en grano seco)</t>
  </si>
  <si>
    <t>Cuadro 42.  COSECHA DE FRIJOL DE BEJUCO EN LA REPÚBLICA, POR PROVINCIA Y COMARCA INDÍGENA, SEGÚN UTILIZACIÓN:  
AÑO AGRÍCOLA 2018/19</t>
  </si>
  <si>
    <t>Para consumo del hogar del productor (a)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</si>
</sst>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_);\(#,##0.0\)"/>
    <numFmt numFmtId="165" formatCode="#,##0.0"/>
    <numFmt numFmtId="166" formatCode="#,##0_);\(#,##0\)"/>
  </numFmts>
  <fonts count="8" x14ac:knownFonts="1">
    <font>
      <sz val="12"/>
      <name val="Courier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b/>
      <sz val="10"/>
      <color indexed="8"/>
      <name val="Arial"/>
      <family val="2"/>
    </font>
    <font>
      <b/>
      <sz val="10"/>
      <name val="Courier"/>
      <family val="3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Fill="1" applyAlignment="1" applyProtection="1">
      <alignment horizontal="left" vertical="center"/>
    </xf>
    <xf numFmtId="3" fontId="1" fillId="0" borderId="0" xfId="0" applyNumberFormat="1" applyFont="1" applyFill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left" vertical="center"/>
    </xf>
    <xf numFmtId="164" fontId="2" fillId="0" borderId="0" xfId="0" applyNumberFormat="1" applyFont="1" applyFill="1" applyBorder="1" applyAlignment="1" applyProtection="1">
      <alignment vertical="center"/>
    </xf>
    <xf numFmtId="164" fontId="1" fillId="0" borderId="0" xfId="0" applyNumberFormat="1" applyFont="1" applyFill="1" applyBorder="1" applyAlignment="1" applyProtection="1">
      <alignment horizontal="left" vertical="center"/>
    </xf>
    <xf numFmtId="49" fontId="1" fillId="0" borderId="0" xfId="0" applyNumberFormat="1" applyFont="1" applyFill="1" applyBorder="1" applyAlignment="1"/>
    <xf numFmtId="0" fontId="4" fillId="0" borderId="0" xfId="0" applyFont="1" applyFill="1" applyAlignment="1"/>
    <xf numFmtId="0" fontId="4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Alignment="1"/>
    <xf numFmtId="0" fontId="1" fillId="0" borderId="0" xfId="0" applyFont="1" applyFill="1" applyAlignment="1" applyProtection="1">
      <alignment horizontal="left"/>
    </xf>
    <xf numFmtId="3" fontId="1" fillId="0" borderId="0" xfId="0" applyNumberFormat="1" applyFont="1" applyFill="1" applyAlignment="1"/>
    <xf numFmtId="3" fontId="1" fillId="0" borderId="0" xfId="0" applyNumberFormat="1" applyFont="1" applyFill="1" applyBorder="1" applyAlignment="1"/>
    <xf numFmtId="0" fontId="4" fillId="0" borderId="0" xfId="0" applyFont="1" applyAlignment="1"/>
    <xf numFmtId="0" fontId="4" fillId="0" borderId="0" xfId="0" applyFont="1" applyBorder="1" applyAlignment="1"/>
    <xf numFmtId="165" fontId="2" fillId="0" borderId="5" xfId="0" applyNumberFormat="1" applyFont="1" applyFill="1" applyBorder="1" applyAlignment="1" applyProtection="1">
      <alignment horizontal="right" vertical="center"/>
    </xf>
    <xf numFmtId="165" fontId="2" fillId="0" borderId="3" xfId="0" applyNumberFormat="1" applyFont="1" applyFill="1" applyBorder="1" applyAlignment="1" applyProtection="1">
      <alignment horizontal="right" vertical="center"/>
    </xf>
    <xf numFmtId="0" fontId="1" fillId="0" borderId="4" xfId="0" applyFont="1" applyFill="1" applyBorder="1" applyAlignment="1" applyProtection="1">
      <alignment horizontal="left" vertical="center"/>
    </xf>
    <xf numFmtId="166" fontId="2" fillId="0" borderId="5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 applyProtection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1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2" fillId="0" borderId="5" xfId="0" applyNumberFormat="1" applyFont="1" applyFill="1" applyBorder="1" applyAlignment="1" applyProtection="1">
      <alignment horizontal="right" vertical="center"/>
    </xf>
    <xf numFmtId="0" fontId="2" fillId="0" borderId="5" xfId="0" applyFont="1" applyFill="1" applyBorder="1" applyAlignment="1">
      <alignment horizontal="right" vertical="center"/>
    </xf>
    <xf numFmtId="37" fontId="2" fillId="0" borderId="5" xfId="0" applyNumberFormat="1" applyFont="1" applyFill="1" applyBorder="1" applyAlignment="1" applyProtection="1">
      <alignment horizontal="right" vertical="center"/>
    </xf>
    <xf numFmtId="39" fontId="2" fillId="0" borderId="5" xfId="0" applyNumberFormat="1" applyFont="1" applyFill="1" applyBorder="1" applyAlignment="1">
      <alignment horizontal="right" vertical="center"/>
    </xf>
    <xf numFmtId="37" fontId="2" fillId="0" borderId="3" xfId="0" applyNumberFormat="1" applyFont="1" applyFill="1" applyBorder="1" applyAlignment="1" applyProtection="1">
      <alignment horizontal="right" vertical="center"/>
    </xf>
    <xf numFmtId="164" fontId="2" fillId="0" borderId="5" xfId="0" applyNumberFormat="1" applyFont="1" applyFill="1" applyBorder="1" applyAlignment="1">
      <alignment horizontal="right" vertical="center"/>
    </xf>
    <xf numFmtId="49" fontId="1" fillId="0" borderId="5" xfId="0" applyNumberFormat="1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0" fontId="1" fillId="0" borderId="6" xfId="0" applyFont="1" applyFill="1" applyBorder="1" applyAlignment="1" applyProtection="1">
      <alignment horizontal="left" vertical="center"/>
    </xf>
    <xf numFmtId="165" fontId="1" fillId="0" borderId="0" xfId="0" applyNumberFormat="1" applyFont="1" applyFill="1" applyBorder="1" applyAlignment="1">
      <alignment vertical="center"/>
    </xf>
    <xf numFmtId="3" fontId="3" fillId="0" borderId="5" xfId="0" applyNumberFormat="1" applyFont="1" applyFill="1" applyBorder="1" applyAlignment="1">
      <alignment horizontal="right" vertical="center"/>
    </xf>
    <xf numFmtId="3" fontId="3" fillId="0" borderId="3" xfId="0" applyNumberFormat="1" applyFont="1" applyFill="1" applyBorder="1" applyAlignment="1">
      <alignment horizontal="right" vertical="center"/>
    </xf>
    <xf numFmtId="165" fontId="1" fillId="0" borderId="5" xfId="0" applyNumberFormat="1" applyFont="1" applyFill="1" applyBorder="1" applyAlignment="1">
      <alignment horizontal="right" vertical="center"/>
    </xf>
    <xf numFmtId="165" fontId="1" fillId="0" borderId="3" xfId="0" applyNumberFormat="1" applyFont="1" applyFill="1" applyBorder="1" applyAlignment="1">
      <alignment horizontal="right" vertical="center"/>
    </xf>
    <xf numFmtId="165" fontId="1" fillId="0" borderId="7" xfId="0" applyNumberFormat="1" applyFont="1" applyFill="1" applyBorder="1" applyAlignment="1">
      <alignment horizontal="right" vertical="center"/>
    </xf>
    <xf numFmtId="165" fontId="1" fillId="0" borderId="9" xfId="0" applyNumberFormat="1" applyFont="1" applyFill="1" applyBorder="1" applyAlignment="1">
      <alignment horizontal="right" vertical="center"/>
    </xf>
    <xf numFmtId="165" fontId="1" fillId="0" borderId="0" xfId="0" applyNumberFormat="1" applyFont="1" applyFill="1" applyAlignment="1">
      <alignment vertical="center"/>
    </xf>
    <xf numFmtId="0" fontId="5" fillId="0" borderId="0" xfId="0" applyFont="1" applyFill="1" applyAlignment="1" applyProtection="1">
      <alignment horizontal="center" vertical="center"/>
    </xf>
    <xf numFmtId="0" fontId="5" fillId="2" borderId="1" xfId="0" applyFont="1" applyFill="1" applyBorder="1" applyAlignment="1">
      <alignment horizontal="centerContinuous" vertical="center" wrapText="1"/>
    </xf>
    <xf numFmtId="0" fontId="5" fillId="2" borderId="2" xfId="0" applyFont="1" applyFill="1" applyBorder="1" applyAlignment="1">
      <alignment horizontal="centerContinuous" vertical="center" wrapText="1"/>
    </xf>
    <xf numFmtId="0" fontId="3" fillId="0" borderId="0" xfId="0" applyFont="1" applyFill="1" applyAlignment="1" applyProtection="1">
      <alignment horizontal="centerContinuous" vertical="top" wrapText="1"/>
    </xf>
    <xf numFmtId="0" fontId="3" fillId="0" borderId="4" xfId="0" applyFont="1" applyFill="1" applyBorder="1" applyAlignment="1" applyProtection="1">
      <alignment horizontal="left" vertical="center"/>
    </xf>
    <xf numFmtId="0" fontId="3" fillId="0" borderId="4" xfId="0" applyFont="1" applyFill="1" applyBorder="1" applyAlignment="1" applyProtection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tabColor indexed="52"/>
  </sheetPr>
  <dimension ref="A1:O29"/>
  <sheetViews>
    <sheetView showGridLines="0" tabSelected="1" zoomScaleNormal="100" workbookViewId="0">
      <selection activeCell="B3" sqref="B3:B4"/>
    </sheetView>
  </sheetViews>
  <sheetFormatPr baseColWidth="10" defaultColWidth="9.77734375" defaultRowHeight="15" customHeight="1" x14ac:dyDescent="0.2"/>
  <cols>
    <col min="1" max="1" width="18.109375" style="5" customWidth="1"/>
    <col min="2" max="2" width="8.109375" style="5" customWidth="1"/>
    <col min="3" max="3" width="6.44140625" style="5" customWidth="1"/>
    <col min="4" max="5" width="5.5546875" style="5" customWidth="1"/>
    <col min="6" max="6" width="7" style="5" customWidth="1"/>
    <col min="7" max="7" width="5.88671875" style="5" customWidth="1"/>
    <col min="8" max="8" width="6.88671875" style="5" bestFit="1" customWidth="1"/>
    <col min="9" max="9" width="6.21875" style="5" customWidth="1"/>
    <col min="10" max="11" width="7.109375" style="5" customWidth="1"/>
    <col min="12" max="12" width="8.21875" style="5" customWidth="1"/>
    <col min="13" max="13" width="7.6640625" style="4" customWidth="1"/>
    <col min="14" max="14" width="9.77734375" style="4"/>
    <col min="15" max="16384" width="9.77734375" style="5"/>
  </cols>
  <sheetData>
    <row r="1" spans="1:14" ht="60" customHeight="1" x14ac:dyDescent="0.2">
      <c r="A1" s="51" t="s">
        <v>29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14" ht="26.1" customHeight="1" x14ac:dyDescent="0.2">
      <c r="A2" s="54" t="s">
        <v>19</v>
      </c>
      <c r="B2" s="49" t="s">
        <v>28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50"/>
    </row>
    <row r="3" spans="1:14" ht="26.1" customHeight="1" x14ac:dyDescent="0.2">
      <c r="A3" s="55"/>
      <c r="B3" s="56" t="s">
        <v>3</v>
      </c>
      <c r="C3" s="49" t="s">
        <v>14</v>
      </c>
      <c r="D3" s="49"/>
      <c r="E3" s="49"/>
      <c r="F3" s="49"/>
      <c r="G3" s="49"/>
      <c r="H3" s="49"/>
      <c r="I3" s="49"/>
      <c r="J3" s="49"/>
      <c r="K3" s="49"/>
      <c r="L3" s="49"/>
      <c r="M3" s="50"/>
    </row>
    <row r="4" spans="1:14" ht="60" customHeight="1" x14ac:dyDescent="0.2">
      <c r="A4" s="55"/>
      <c r="B4" s="57"/>
      <c r="C4" s="6" t="s">
        <v>11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12</v>
      </c>
      <c r="J4" s="6" t="s">
        <v>9</v>
      </c>
      <c r="K4" s="6" t="s">
        <v>17</v>
      </c>
      <c r="L4" s="6" t="s">
        <v>10</v>
      </c>
      <c r="M4" s="7" t="s">
        <v>13</v>
      </c>
    </row>
    <row r="5" spans="1:14" ht="45" customHeight="1" x14ac:dyDescent="0.2">
      <c r="A5" s="48" t="s">
        <v>27</v>
      </c>
      <c r="B5" s="41">
        <f t="shared" ref="B5:E5" si="0">B7+B10+B13+B16+B19+B22</f>
        <v>96000</v>
      </c>
      <c r="C5" s="41">
        <f t="shared" si="0"/>
        <v>300</v>
      </c>
      <c r="D5" s="41">
        <f t="shared" si="0"/>
        <v>2200</v>
      </c>
      <c r="E5" s="41">
        <f t="shared" si="0"/>
        <v>300</v>
      </c>
      <c r="F5" s="41">
        <f>F7+F10+F13+F16+F19+F22</f>
        <v>69800</v>
      </c>
      <c r="G5" s="41">
        <f t="shared" ref="G5:M5" si="1">G7+G10+G13+G16+G19+G22</f>
        <v>4700</v>
      </c>
      <c r="H5" s="41">
        <f t="shared" si="1"/>
        <v>2100</v>
      </c>
      <c r="I5" s="41">
        <f t="shared" si="1"/>
        <v>3100</v>
      </c>
      <c r="J5" s="41">
        <f t="shared" si="1"/>
        <v>4000</v>
      </c>
      <c r="K5" s="41">
        <f t="shared" si="1"/>
        <v>1000</v>
      </c>
      <c r="L5" s="41">
        <f t="shared" si="1"/>
        <v>5800</v>
      </c>
      <c r="M5" s="42">
        <f t="shared" si="1"/>
        <v>2700</v>
      </c>
      <c r="N5" s="3"/>
    </row>
    <row r="6" spans="1:14" ht="45" customHeight="1" x14ac:dyDescent="0.2">
      <c r="A6" s="52" t="s">
        <v>16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2"/>
    </row>
    <row r="7" spans="1:14" ht="45" customHeight="1" x14ac:dyDescent="0.2">
      <c r="A7" s="23" t="s">
        <v>22</v>
      </c>
      <c r="B7" s="28">
        <f>C7+D7+E7+F7+G7+H7+I7+J7+K7+L7+M7</f>
        <v>62600</v>
      </c>
      <c r="C7" s="24">
        <v>100</v>
      </c>
      <c r="D7" s="28">
        <v>100</v>
      </c>
      <c r="E7" s="28">
        <v>0</v>
      </c>
      <c r="F7" s="28">
        <v>57400</v>
      </c>
      <c r="G7" s="28">
        <v>2300</v>
      </c>
      <c r="H7" s="28">
        <v>500</v>
      </c>
      <c r="I7" s="28">
        <v>1100</v>
      </c>
      <c r="J7" s="28">
        <v>200</v>
      </c>
      <c r="K7" s="28">
        <v>100</v>
      </c>
      <c r="L7" s="28">
        <v>700</v>
      </c>
      <c r="M7" s="38">
        <v>100</v>
      </c>
      <c r="N7" s="3"/>
    </row>
    <row r="8" spans="1:14" ht="45" customHeight="1" x14ac:dyDescent="0.2">
      <c r="A8" s="23" t="s">
        <v>23</v>
      </c>
      <c r="B8" s="43">
        <f t="shared" ref="B8:M8" si="2">B7*100/B5</f>
        <v>65.208333333333329</v>
      </c>
      <c r="C8" s="43">
        <f t="shared" si="2"/>
        <v>33.333333333333336</v>
      </c>
      <c r="D8" s="43">
        <f t="shared" si="2"/>
        <v>4.5454545454545459</v>
      </c>
      <c r="E8" s="43">
        <f t="shared" si="2"/>
        <v>0</v>
      </c>
      <c r="F8" s="43">
        <f t="shared" si="2"/>
        <v>82.234957020057308</v>
      </c>
      <c r="G8" s="43">
        <v>49</v>
      </c>
      <c r="H8" s="43">
        <f t="shared" si="2"/>
        <v>23.80952380952381</v>
      </c>
      <c r="I8" s="43">
        <f t="shared" si="2"/>
        <v>35.483870967741936</v>
      </c>
      <c r="J8" s="43">
        <f t="shared" si="2"/>
        <v>5</v>
      </c>
      <c r="K8" s="43">
        <f t="shared" si="2"/>
        <v>10</v>
      </c>
      <c r="L8" s="43">
        <f t="shared" si="2"/>
        <v>12.068965517241379</v>
      </c>
      <c r="M8" s="44">
        <f t="shared" si="2"/>
        <v>3.7037037037037037</v>
      </c>
      <c r="N8" s="10"/>
    </row>
    <row r="9" spans="1:14" ht="45" customHeight="1" x14ac:dyDescent="0.2">
      <c r="A9" s="53" t="s">
        <v>15</v>
      </c>
      <c r="B9" s="25"/>
      <c r="C9" s="26"/>
      <c r="D9" s="25"/>
      <c r="E9" s="26"/>
      <c r="F9" s="25"/>
      <c r="G9" s="26"/>
      <c r="H9" s="25"/>
      <c r="I9" s="25"/>
      <c r="J9" s="25"/>
      <c r="K9" s="25"/>
      <c r="L9" s="25"/>
      <c r="M9" s="27"/>
    </row>
    <row r="10" spans="1:14" ht="45" customHeight="1" x14ac:dyDescent="0.2">
      <c r="A10" s="23" t="s">
        <v>22</v>
      </c>
      <c r="B10" s="28">
        <f>C10+D10+E10+F10+G10+H10+I10+J10+K10+L10+M10</f>
        <v>5000</v>
      </c>
      <c r="C10" s="28" t="s">
        <v>24</v>
      </c>
      <c r="D10" s="28" t="s">
        <v>24</v>
      </c>
      <c r="E10" s="29" t="s">
        <v>24</v>
      </c>
      <c r="F10" s="28">
        <v>3900</v>
      </c>
      <c r="G10" s="28">
        <v>100</v>
      </c>
      <c r="H10" s="28" t="s">
        <v>24</v>
      </c>
      <c r="I10" s="29">
        <v>800</v>
      </c>
      <c r="J10" s="28" t="s">
        <v>24</v>
      </c>
      <c r="K10" s="28" t="s">
        <v>24</v>
      </c>
      <c r="L10" s="28">
        <v>200</v>
      </c>
      <c r="M10" s="38">
        <v>0</v>
      </c>
      <c r="N10" s="3"/>
    </row>
    <row r="11" spans="1:14" ht="45" customHeight="1" x14ac:dyDescent="0.2">
      <c r="A11" s="23" t="s">
        <v>23</v>
      </c>
      <c r="B11" s="43">
        <f t="shared" ref="B11:M11" si="3">B10*100/B5</f>
        <v>5.208333333333333</v>
      </c>
      <c r="C11" s="43" t="s">
        <v>24</v>
      </c>
      <c r="D11" s="43" t="s">
        <v>24</v>
      </c>
      <c r="E11" s="43" t="s">
        <v>24</v>
      </c>
      <c r="F11" s="43">
        <f t="shared" si="3"/>
        <v>5.5873925501432664</v>
      </c>
      <c r="G11" s="43">
        <f t="shared" si="3"/>
        <v>2.1276595744680851</v>
      </c>
      <c r="H11" s="43" t="s">
        <v>24</v>
      </c>
      <c r="I11" s="43">
        <f t="shared" si="3"/>
        <v>25.806451612903224</v>
      </c>
      <c r="J11" s="43" t="s">
        <v>24</v>
      </c>
      <c r="K11" s="43" t="s">
        <v>24</v>
      </c>
      <c r="L11" s="43">
        <f t="shared" si="3"/>
        <v>3.4482758620689653</v>
      </c>
      <c r="M11" s="44">
        <f t="shared" si="3"/>
        <v>0</v>
      </c>
      <c r="N11" s="8" t="s">
        <v>2</v>
      </c>
    </row>
    <row r="12" spans="1:14" ht="45" customHeight="1" x14ac:dyDescent="0.2">
      <c r="A12" s="53" t="s">
        <v>30</v>
      </c>
      <c r="B12" s="30"/>
      <c r="C12" s="31"/>
      <c r="D12" s="32"/>
      <c r="E12" s="31"/>
      <c r="F12" s="32"/>
      <c r="G12" s="31"/>
      <c r="H12" s="32"/>
      <c r="I12" s="32"/>
      <c r="J12" s="33"/>
      <c r="K12" s="33"/>
      <c r="L12" s="32"/>
      <c r="M12" s="34"/>
      <c r="N12" s="8" t="s">
        <v>2</v>
      </c>
    </row>
    <row r="13" spans="1:14" ht="45" customHeight="1" x14ac:dyDescent="0.2">
      <c r="A13" s="23" t="s">
        <v>22</v>
      </c>
      <c r="B13" s="28">
        <f>C13+D13+E13+F13+G13+H13+I13+J13+K13+L13+M13</f>
        <v>25300</v>
      </c>
      <c r="C13" s="28">
        <v>200</v>
      </c>
      <c r="D13" s="28">
        <v>1900</v>
      </c>
      <c r="E13" s="28">
        <v>300</v>
      </c>
      <c r="F13" s="28">
        <v>7500</v>
      </c>
      <c r="G13" s="28">
        <v>2100</v>
      </c>
      <c r="H13" s="28">
        <v>1300</v>
      </c>
      <c r="I13" s="28">
        <v>900</v>
      </c>
      <c r="J13" s="28">
        <v>3500</v>
      </c>
      <c r="K13" s="28">
        <v>800</v>
      </c>
      <c r="L13" s="28">
        <v>4400</v>
      </c>
      <c r="M13" s="38">
        <v>2400</v>
      </c>
      <c r="N13" s="3"/>
    </row>
    <row r="14" spans="1:14" ht="45" customHeight="1" x14ac:dyDescent="0.2">
      <c r="A14" s="23" t="s">
        <v>23</v>
      </c>
      <c r="B14" s="43">
        <f t="shared" ref="B14:M14" si="4">B13*100/B5</f>
        <v>26.354166666666668</v>
      </c>
      <c r="C14" s="43">
        <f t="shared" si="4"/>
        <v>66.666666666666671</v>
      </c>
      <c r="D14" s="43">
        <v>86.5</v>
      </c>
      <c r="E14" s="43">
        <f t="shared" si="4"/>
        <v>100</v>
      </c>
      <c r="F14" s="43">
        <v>10.8</v>
      </c>
      <c r="G14" s="43">
        <f t="shared" si="4"/>
        <v>44.680851063829785</v>
      </c>
      <c r="H14" s="43">
        <f t="shared" si="4"/>
        <v>61.904761904761905</v>
      </c>
      <c r="I14" s="43">
        <f t="shared" si="4"/>
        <v>29.032258064516128</v>
      </c>
      <c r="J14" s="43">
        <f t="shared" si="4"/>
        <v>87.5</v>
      </c>
      <c r="K14" s="43">
        <f t="shared" si="4"/>
        <v>80</v>
      </c>
      <c r="L14" s="43">
        <f t="shared" si="4"/>
        <v>75.862068965517238</v>
      </c>
      <c r="M14" s="44">
        <f t="shared" si="4"/>
        <v>88.888888888888886</v>
      </c>
      <c r="N14" s="9"/>
    </row>
    <row r="15" spans="1:14" ht="45" customHeight="1" x14ac:dyDescent="0.2">
      <c r="A15" s="53" t="s">
        <v>26</v>
      </c>
      <c r="B15" s="30"/>
      <c r="C15" s="31"/>
      <c r="D15" s="32"/>
      <c r="E15" s="31"/>
      <c r="F15" s="32"/>
      <c r="G15" s="31"/>
      <c r="H15" s="32"/>
      <c r="I15" s="32"/>
      <c r="J15" s="33"/>
      <c r="K15" s="33"/>
      <c r="L15" s="32"/>
      <c r="M15" s="34"/>
      <c r="N15" s="8" t="s">
        <v>2</v>
      </c>
    </row>
    <row r="16" spans="1:14" ht="45" customHeight="1" x14ac:dyDescent="0.2">
      <c r="A16" s="23" t="s">
        <v>22</v>
      </c>
      <c r="B16" s="28">
        <f>C16+D16+E16+F16+G16+H16+I16+J16+K16+L16+M16</f>
        <v>1800</v>
      </c>
      <c r="C16" s="28">
        <v>0</v>
      </c>
      <c r="D16" s="28">
        <v>100</v>
      </c>
      <c r="E16" s="28">
        <v>0</v>
      </c>
      <c r="F16" s="28">
        <v>700</v>
      </c>
      <c r="G16" s="28">
        <v>100</v>
      </c>
      <c r="H16" s="28">
        <v>100</v>
      </c>
      <c r="I16" s="28">
        <v>100</v>
      </c>
      <c r="J16" s="28">
        <v>100</v>
      </c>
      <c r="K16" s="28">
        <v>100</v>
      </c>
      <c r="L16" s="28">
        <v>300</v>
      </c>
      <c r="M16" s="38">
        <v>200</v>
      </c>
      <c r="N16" s="3"/>
    </row>
    <row r="17" spans="1:15" ht="45" customHeight="1" x14ac:dyDescent="0.2">
      <c r="A17" s="23" t="s">
        <v>23</v>
      </c>
      <c r="B17" s="43">
        <f>B16*100/B5</f>
        <v>1.875</v>
      </c>
      <c r="C17" s="43">
        <f t="shared" ref="C17:M17" si="5">C16*100/C5</f>
        <v>0</v>
      </c>
      <c r="D17" s="43">
        <f t="shared" si="5"/>
        <v>4.5454545454545459</v>
      </c>
      <c r="E17" s="43">
        <f t="shared" si="5"/>
        <v>0</v>
      </c>
      <c r="F17" s="43">
        <f t="shared" si="5"/>
        <v>1.002865329512894</v>
      </c>
      <c r="G17" s="43">
        <f t="shared" si="5"/>
        <v>2.1276595744680851</v>
      </c>
      <c r="H17" s="43">
        <f t="shared" si="5"/>
        <v>4.7619047619047619</v>
      </c>
      <c r="I17" s="43">
        <f t="shared" si="5"/>
        <v>3.225806451612903</v>
      </c>
      <c r="J17" s="43">
        <f t="shared" si="5"/>
        <v>2.5</v>
      </c>
      <c r="K17" s="43">
        <f t="shared" si="5"/>
        <v>10</v>
      </c>
      <c r="L17" s="43">
        <f t="shared" si="5"/>
        <v>5.1724137931034484</v>
      </c>
      <c r="M17" s="44">
        <f t="shared" si="5"/>
        <v>7.4074074074074074</v>
      </c>
      <c r="N17" s="9"/>
    </row>
    <row r="18" spans="1:15" ht="45" customHeight="1" x14ac:dyDescent="0.2">
      <c r="A18" s="52" t="s">
        <v>0</v>
      </c>
      <c r="B18" s="30"/>
      <c r="C18" s="31"/>
      <c r="D18" s="32"/>
      <c r="E18" s="31"/>
      <c r="F18" s="32"/>
      <c r="G18" s="31"/>
      <c r="H18" s="32"/>
      <c r="I18" s="32"/>
      <c r="J18" s="35"/>
      <c r="K18" s="35"/>
      <c r="L18" s="32"/>
      <c r="M18" s="34"/>
    </row>
    <row r="19" spans="1:15" ht="45" customHeight="1" x14ac:dyDescent="0.2">
      <c r="A19" s="23" t="s">
        <v>22</v>
      </c>
      <c r="B19" s="28">
        <f>C19+D19+E19+F19+G19+H19+I19+J19+K19+L19+M19</f>
        <v>1300</v>
      </c>
      <c r="C19" s="36" t="s">
        <v>25</v>
      </c>
      <c r="D19" s="28">
        <v>100</v>
      </c>
      <c r="E19" s="28">
        <v>0</v>
      </c>
      <c r="F19" s="28">
        <v>300</v>
      </c>
      <c r="G19" s="28">
        <v>100</v>
      </c>
      <c r="H19" s="28">
        <v>200</v>
      </c>
      <c r="I19" s="28">
        <v>200</v>
      </c>
      <c r="J19" s="28">
        <v>200</v>
      </c>
      <c r="K19" s="28">
        <v>0</v>
      </c>
      <c r="L19" s="28">
        <v>200</v>
      </c>
      <c r="M19" s="38">
        <v>0</v>
      </c>
      <c r="N19" s="3"/>
    </row>
    <row r="20" spans="1:15" ht="45" customHeight="1" x14ac:dyDescent="0.2">
      <c r="A20" s="23" t="s">
        <v>23</v>
      </c>
      <c r="B20" s="43">
        <f t="shared" ref="B20:M20" si="6">B19*100/B5</f>
        <v>1.3541666666666667</v>
      </c>
      <c r="C20" s="43">
        <f t="shared" si="6"/>
        <v>0</v>
      </c>
      <c r="D20" s="43">
        <f t="shared" si="6"/>
        <v>4.5454545454545459</v>
      </c>
      <c r="E20" s="43">
        <f t="shared" si="6"/>
        <v>0</v>
      </c>
      <c r="F20" s="43">
        <f t="shared" si="6"/>
        <v>0.42979942693409739</v>
      </c>
      <c r="G20" s="43">
        <f t="shared" si="6"/>
        <v>2.1276595744680851</v>
      </c>
      <c r="H20" s="43">
        <f t="shared" si="6"/>
        <v>9.5238095238095237</v>
      </c>
      <c r="I20" s="43">
        <f t="shared" si="6"/>
        <v>6.4516129032258061</v>
      </c>
      <c r="J20" s="43">
        <f t="shared" si="6"/>
        <v>5</v>
      </c>
      <c r="K20" s="43">
        <f t="shared" si="6"/>
        <v>0</v>
      </c>
      <c r="L20" s="43">
        <f t="shared" si="6"/>
        <v>3.4482758620689653</v>
      </c>
      <c r="M20" s="44">
        <f t="shared" si="6"/>
        <v>0</v>
      </c>
    </row>
    <row r="21" spans="1:15" ht="45" customHeight="1" x14ac:dyDescent="0.2">
      <c r="A21" s="52" t="s">
        <v>1</v>
      </c>
      <c r="B21" s="30"/>
      <c r="C21" s="31"/>
      <c r="D21" s="32"/>
      <c r="E21" s="37"/>
      <c r="F21" s="32"/>
      <c r="G21" s="31"/>
      <c r="H21" s="32"/>
      <c r="I21" s="32"/>
      <c r="J21" s="35"/>
      <c r="K21" s="35"/>
      <c r="L21" s="32"/>
      <c r="M21" s="34"/>
    </row>
    <row r="22" spans="1:15" ht="45" customHeight="1" x14ac:dyDescent="0.2">
      <c r="A22" s="23" t="s">
        <v>22</v>
      </c>
      <c r="B22" s="28" t="s">
        <v>24</v>
      </c>
      <c r="C22" s="28" t="s">
        <v>24</v>
      </c>
      <c r="D22" s="28" t="s">
        <v>24</v>
      </c>
      <c r="E22" s="28" t="s">
        <v>24</v>
      </c>
      <c r="F22" s="28" t="s">
        <v>24</v>
      </c>
      <c r="G22" s="28" t="s">
        <v>24</v>
      </c>
      <c r="H22" s="28" t="s">
        <v>24</v>
      </c>
      <c r="I22" s="28" t="s">
        <v>24</v>
      </c>
      <c r="J22" s="28" t="s">
        <v>24</v>
      </c>
      <c r="K22" s="28" t="s">
        <v>24</v>
      </c>
      <c r="L22" s="28" t="s">
        <v>24</v>
      </c>
      <c r="M22" s="38" t="s">
        <v>24</v>
      </c>
      <c r="N22" s="3"/>
    </row>
    <row r="23" spans="1:15" ht="45" customHeight="1" x14ac:dyDescent="0.2">
      <c r="A23" s="39" t="s">
        <v>23</v>
      </c>
      <c r="B23" s="45" t="s">
        <v>24</v>
      </c>
      <c r="C23" s="45" t="s">
        <v>24</v>
      </c>
      <c r="D23" s="45" t="s">
        <v>24</v>
      </c>
      <c r="E23" s="45" t="s">
        <v>24</v>
      </c>
      <c r="F23" s="45" t="s">
        <v>24</v>
      </c>
      <c r="G23" s="45" t="s">
        <v>24</v>
      </c>
      <c r="H23" s="45" t="s">
        <v>24</v>
      </c>
      <c r="I23" s="45" t="s">
        <v>24</v>
      </c>
      <c r="J23" s="45" t="s">
        <v>24</v>
      </c>
      <c r="K23" s="45" t="s">
        <v>24</v>
      </c>
      <c r="L23" s="45" t="s">
        <v>24</v>
      </c>
      <c r="M23" s="46" t="s">
        <v>24</v>
      </c>
      <c r="N23" s="40"/>
      <c r="O23" s="4"/>
    </row>
    <row r="24" spans="1:15" s="15" customFormat="1" ht="15" customHeight="1" x14ac:dyDescent="0.2">
      <c r="A24" s="11" t="s">
        <v>21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3"/>
      <c r="N24" s="14"/>
    </row>
    <row r="25" spans="1:15" s="15" customFormat="1" ht="15" customHeight="1" x14ac:dyDescent="0.2">
      <c r="A25" s="16" t="s">
        <v>20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8"/>
      <c r="N25" s="14"/>
    </row>
    <row r="26" spans="1:15" s="15" customFormat="1" ht="15" customHeight="1" x14ac:dyDescent="0.2">
      <c r="A26" s="16" t="s">
        <v>18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20"/>
      <c r="N26" s="14"/>
    </row>
    <row r="27" spans="1:15" ht="14.25" customHeight="1" x14ac:dyDescent="0.2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3"/>
    </row>
    <row r="28" spans="1:15" ht="14.25" customHeight="1" x14ac:dyDescent="0.2">
      <c r="A28" s="1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</row>
    <row r="29" spans="1:15" ht="15" customHeight="1" x14ac:dyDescent="0.2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3"/>
    </row>
  </sheetData>
  <sheetProtection selectLockedCells="1"/>
  <mergeCells count="2">
    <mergeCell ref="A2:A4"/>
    <mergeCell ref="B3:B4"/>
  </mergeCells>
  <phoneticPr fontId="0" type="noConversion"/>
  <printOptions horizontalCentered="1"/>
  <pageMargins left="0.74803149606299213" right="0.74803149606299213" top="0.9055118110236221" bottom="0.9055118110236221" header="0" footer="0"/>
  <pageSetup scale="70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312-42</vt:lpstr>
      <vt:lpstr>'312-42'!Área_de_impresión</vt:lpstr>
      <vt:lpstr>'312-42'!Imprimir_área_IM</vt:lpstr>
    </vt:vector>
  </TitlesOfParts>
  <Company>DIRECCION DE ESTADISTICA Y CENSO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 DE LA REPUBLICA</dc:creator>
  <cp:lastModifiedBy>TEOFILO GONZALEZ</cp:lastModifiedBy>
  <cp:lastPrinted>2019-12-27T19:46:13Z</cp:lastPrinted>
  <dcterms:created xsi:type="dcterms:W3CDTF">1998-04-14T20:44:19Z</dcterms:created>
  <dcterms:modified xsi:type="dcterms:W3CDTF">2019-12-27T19:46:17Z</dcterms:modified>
</cp:coreProperties>
</file>