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hall\Documents\Boletin 2014-2018\Boletin Estadisticas Ambientales 2014 -18 (ARCHIVOS PARA LA WEB)\"/>
    </mc:Choice>
  </mc:AlternateContent>
  <bookViews>
    <workbookView xWindow="0" yWindow="0" windowWidth="21600" windowHeight="9135"/>
  </bookViews>
  <sheets>
    <sheet name="36" sheetId="1" r:id="rId1"/>
  </sheets>
  <externalReferences>
    <externalReference r:id="rId2"/>
  </externalReferences>
  <definedNames>
    <definedName name="_xlnm.Print_Area" localSheetId="0">'36'!$A$1:$D$46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5" i="1" l="1"/>
  <c r="L21" i="1" s="1"/>
  <c r="L23" i="1" s="1"/>
  <c r="D11" i="1"/>
  <c r="D10" i="1"/>
  <c r="D9" i="1"/>
  <c r="D8" i="1"/>
  <c r="D7" i="1"/>
</calcChain>
</file>

<file path=xl/sharedStrings.xml><?xml version="1.0" encoding="utf-8"?>
<sst xmlns="http://schemas.openxmlformats.org/spreadsheetml/2006/main" count="12" uniqueCount="12">
  <si>
    <t xml:space="preserve">Cuadro 36.  IMPORTACIÓN TOTAL Y PER CÁPITA DE PESTICIDAS </t>
  </si>
  <si>
    <t>AGRÍCOLAS A LA REPÚBLICA: AÑOS 2014-18</t>
  </si>
  <si>
    <t>Año</t>
  </si>
  <si>
    <t>Pesticidas agrícolas                (en tm)</t>
  </si>
  <si>
    <t>Población (1)                 (en miles)</t>
  </si>
  <si>
    <t>Per cápita                 (en kg)</t>
  </si>
  <si>
    <t>2017 (R)</t>
  </si>
  <si>
    <t>2018 (P)</t>
  </si>
  <si>
    <t>(1)  Estimación de la población, al 1 de julio con base en el Censo Nacional de Población 2010.</t>
  </si>
  <si>
    <t>arancel</t>
  </si>
  <si>
    <t>(P) Cifras preliminares.</t>
  </si>
  <si>
    <t>(R) Cifras revisadas.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</si>
</sst>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00000"/>
  </numFmts>
  <fonts count="5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color indexed="9"/>
      <name val="Arial"/>
      <family val="2"/>
    </font>
    <font>
      <sz val="9"/>
      <color indexed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0E0E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Fill="1"/>
    <xf numFmtId="0" fontId="1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0" fillId="0" borderId="0" xfId="0" applyFill="1"/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Fill="1" applyBorder="1" applyAlignment="1">
      <alignment horizontal="left"/>
    </xf>
    <xf numFmtId="164" fontId="2" fillId="0" borderId="9" xfId="0" applyNumberFormat="1" applyFont="1" applyFill="1" applyBorder="1"/>
    <xf numFmtId="3" fontId="2" fillId="0" borderId="9" xfId="0" applyNumberFormat="1" applyFont="1" applyFill="1" applyBorder="1"/>
    <xf numFmtId="4" fontId="2" fillId="0" borderId="0" xfId="0" applyNumberFormat="1" applyFont="1" applyFill="1" applyBorder="1"/>
    <xf numFmtId="2" fontId="2" fillId="0" borderId="0" xfId="0" applyNumberFormat="1" applyFont="1" applyFill="1"/>
    <xf numFmtId="0" fontId="3" fillId="0" borderId="0" xfId="0" applyFont="1"/>
    <xf numFmtId="1" fontId="2" fillId="0" borderId="0" xfId="0" applyNumberFormat="1" applyFont="1" applyFill="1"/>
    <xf numFmtId="165" fontId="2" fillId="0" borderId="0" xfId="0" applyNumberFormat="1" applyFont="1" applyFill="1"/>
    <xf numFmtId="0" fontId="3" fillId="0" borderId="0" xfId="0" applyFont="1" applyFill="1"/>
    <xf numFmtId="0" fontId="2" fillId="0" borderId="5" xfId="0" applyFont="1" applyBorder="1" applyAlignment="1">
      <alignment horizontal="left"/>
    </xf>
    <xf numFmtId="164" fontId="2" fillId="0" borderId="6" xfId="0" applyNumberFormat="1" applyFont="1" applyFill="1" applyBorder="1"/>
    <xf numFmtId="2" fontId="2" fillId="0" borderId="7" xfId="0" applyNumberFormat="1" applyFont="1" applyFill="1" applyBorder="1"/>
    <xf numFmtId="0" fontId="2" fillId="0" borderId="0" xfId="0" applyFont="1" applyBorder="1" applyAlignment="1">
      <alignment horizontal="left"/>
    </xf>
    <xf numFmtId="164" fontId="2" fillId="0" borderId="0" xfId="0" applyNumberFormat="1" applyFont="1" applyBorder="1"/>
    <xf numFmtId="2" fontId="2" fillId="0" borderId="0" xfId="0" applyNumberFormat="1" applyFont="1" applyBorder="1"/>
    <xf numFmtId="0" fontId="2" fillId="0" borderId="0" xfId="0" applyFont="1" applyFill="1" applyBorder="1"/>
    <xf numFmtId="3" fontId="4" fillId="0" borderId="0" xfId="0" applyNumberFormat="1" applyFont="1"/>
    <xf numFmtId="0" fontId="2" fillId="0" borderId="0" xfId="0" applyFont="1" applyBorder="1"/>
    <xf numFmtId="3" fontId="3" fillId="0" borderId="0" xfId="0" applyNumberFormat="1" applyFont="1"/>
    <xf numFmtId="164" fontId="2" fillId="0" borderId="0" xfId="0" applyNumberFormat="1" applyFont="1"/>
    <xf numFmtId="0" fontId="2" fillId="0" borderId="0" xfId="0" quotePrefix="1" applyFont="1"/>
    <xf numFmtId="0" fontId="2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179917</xdr:colOff>
      <xdr:row>17</xdr:row>
      <xdr:rowOff>148167</xdr:rowOff>
    </xdr:from>
    <xdr:to>
      <xdr:col>3</xdr:col>
      <xdr:colOff>1122250</xdr:colOff>
      <xdr:row>43</xdr:row>
      <xdr:rowOff>77810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9917" y="3280834"/>
          <a:ext cx="5133333" cy="405714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hall/Documents/Boletin%202014-2018/Boletin%20Estadisticas%20Ambientales%202014-18%20Capitulos%20y%20mapas/CAP&#205;TULO%20VII%20RECURSOS%20FORESTALES%20Y%20SUELOS%20(25-3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as"/>
      <sheetName val="25"/>
      <sheetName val="26"/>
      <sheetName val="27"/>
      <sheetName val="28"/>
      <sheetName val="29"/>
      <sheetName val="30 "/>
      <sheetName val="31"/>
      <sheetName val="32"/>
      <sheetName val="33"/>
      <sheetName val="34 "/>
      <sheetName val="35"/>
      <sheetName val="VIII"/>
      <sheetName val="VIII.4.1"/>
      <sheetName val="VIII.4.2"/>
      <sheetName val="VIII.4.3"/>
      <sheetName val="VIII.5.3"/>
      <sheetName val="VIII.5.1"/>
      <sheetName val="VIII.2.2"/>
      <sheetName val="VIII.2.1"/>
      <sheetName val="3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7">
          <cell r="A7">
            <v>2014</v>
          </cell>
          <cell r="D7">
            <v>1.9711219013544594</v>
          </cell>
        </row>
        <row r="8">
          <cell r="A8">
            <v>2015</v>
          </cell>
          <cell r="D8">
            <v>1.6367345911949687</v>
          </cell>
        </row>
        <row r="9">
          <cell r="A9">
            <v>2016</v>
          </cell>
          <cell r="D9">
            <v>1.9518702006440425</v>
          </cell>
        </row>
        <row r="10">
          <cell r="A10" t="str">
            <v>2017 (R)</v>
          </cell>
          <cell r="D10">
            <v>2.3342362127867253</v>
          </cell>
        </row>
        <row r="11">
          <cell r="A11" t="str">
            <v>2018 (P)</v>
          </cell>
          <cell r="D11">
            <v>2.3273623467179609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"/>
  <sheetViews>
    <sheetView tabSelected="1" zoomScale="90" zoomScaleNormal="90" workbookViewId="0">
      <selection activeCell="F17" sqref="F17"/>
    </sheetView>
  </sheetViews>
  <sheetFormatPr baseColWidth="10" defaultRowHeight="12.75" x14ac:dyDescent="0.2"/>
  <cols>
    <col min="1" max="1" width="22.5703125" style="2" customWidth="1"/>
    <col min="2" max="4" width="20.140625" style="2" customWidth="1"/>
    <col min="5" max="5" width="11.42578125" style="2"/>
    <col min="6" max="6" width="11.42578125" style="3"/>
    <col min="7" max="7" width="12.7109375" style="3" bestFit="1" customWidth="1"/>
    <col min="8" max="8" width="11.5703125" style="3" bestFit="1" customWidth="1"/>
    <col min="9" max="9" width="13.28515625" style="2" bestFit="1" customWidth="1"/>
    <col min="10" max="16384" width="11.42578125" style="2"/>
  </cols>
  <sheetData>
    <row r="1" spans="1:13" x14ac:dyDescent="0.2">
      <c r="A1" s="1" t="s">
        <v>0</v>
      </c>
      <c r="B1" s="1"/>
      <c r="C1" s="1"/>
      <c r="D1" s="1"/>
    </row>
    <row r="2" spans="1:13" x14ac:dyDescent="0.2">
      <c r="A2" s="4" t="s">
        <v>1</v>
      </c>
      <c r="B2" s="4"/>
      <c r="C2" s="4"/>
      <c r="D2" s="4"/>
    </row>
    <row r="3" spans="1:13" ht="8.1" customHeight="1" x14ac:dyDescent="0.2">
      <c r="A3" s="5"/>
      <c r="B3" s="5"/>
      <c r="C3" s="5"/>
      <c r="D3" s="5"/>
    </row>
    <row r="4" spans="1:13" ht="23.25" customHeight="1" x14ac:dyDescent="0.2">
      <c r="A4" s="6" t="s">
        <v>2</v>
      </c>
      <c r="B4" s="7" t="s">
        <v>3</v>
      </c>
      <c r="C4" s="7" t="s">
        <v>4</v>
      </c>
      <c r="D4" s="8" t="s">
        <v>5</v>
      </c>
      <c r="H4" s="9"/>
    </row>
    <row r="5" spans="1:13" ht="23.25" customHeight="1" x14ac:dyDescent="0.2">
      <c r="A5" s="10"/>
      <c r="B5" s="11"/>
      <c r="C5" s="11"/>
      <c r="D5" s="12"/>
      <c r="H5" s="9"/>
    </row>
    <row r="6" spans="1:13" ht="9" customHeight="1" x14ac:dyDescent="0.2">
      <c r="A6" s="13"/>
      <c r="B6" s="14"/>
      <c r="C6" s="14"/>
      <c r="D6" s="15"/>
    </row>
    <row r="7" spans="1:13" ht="18" customHeight="1" x14ac:dyDescent="0.2">
      <c r="A7" s="16">
        <v>2014</v>
      </c>
      <c r="B7" s="17">
        <v>7713</v>
      </c>
      <c r="C7" s="18">
        <v>3913</v>
      </c>
      <c r="D7" s="19">
        <f>+B7/C7</f>
        <v>1.9711219013544594</v>
      </c>
      <c r="G7" s="20"/>
      <c r="K7" s="21"/>
      <c r="L7" s="21"/>
      <c r="M7" s="21"/>
    </row>
    <row r="8" spans="1:13" ht="18" customHeight="1" x14ac:dyDescent="0.2">
      <c r="A8" s="16">
        <v>2015</v>
      </c>
      <c r="B8" s="17">
        <v>6506.02</v>
      </c>
      <c r="C8" s="18">
        <v>3975</v>
      </c>
      <c r="D8" s="19">
        <f>+B8/C8</f>
        <v>1.6367345911949687</v>
      </c>
      <c r="G8" s="20"/>
      <c r="K8" s="21"/>
      <c r="L8" s="21"/>
      <c r="M8" s="21"/>
    </row>
    <row r="9" spans="1:13" ht="18" customHeight="1" x14ac:dyDescent="0.2">
      <c r="A9" s="16">
        <v>2016</v>
      </c>
      <c r="B9" s="17">
        <v>7879.7</v>
      </c>
      <c r="C9" s="18">
        <v>4037</v>
      </c>
      <c r="D9" s="19">
        <f>+B9/C9</f>
        <v>1.9518702006440425</v>
      </c>
      <c r="G9" s="22"/>
      <c r="K9" s="21"/>
      <c r="L9" s="21"/>
      <c r="M9" s="21"/>
    </row>
    <row r="10" spans="1:13" ht="18" customHeight="1" x14ac:dyDescent="0.2">
      <c r="A10" s="16" t="s">
        <v>6</v>
      </c>
      <c r="B10" s="17">
        <v>9565.7000000000007</v>
      </c>
      <c r="C10" s="18">
        <v>4098</v>
      </c>
      <c r="D10" s="19">
        <f>+B10/C10</f>
        <v>2.3342362127867253</v>
      </c>
      <c r="G10" s="23"/>
      <c r="I10" s="3"/>
      <c r="J10" s="3"/>
      <c r="K10" s="24"/>
      <c r="L10" s="21"/>
      <c r="M10" s="21"/>
    </row>
    <row r="11" spans="1:13" ht="18" customHeight="1" x14ac:dyDescent="0.2">
      <c r="A11" s="16" t="s">
        <v>7</v>
      </c>
      <c r="B11" s="17">
        <v>9679.5</v>
      </c>
      <c r="C11" s="18">
        <v>4159</v>
      </c>
      <c r="D11" s="19">
        <f>+B11/C11</f>
        <v>2.3273623467179609</v>
      </c>
      <c r="G11" s="23"/>
      <c r="I11" s="3"/>
      <c r="J11" s="3"/>
      <c r="K11" s="24"/>
      <c r="L11" s="21"/>
      <c r="M11" s="21"/>
    </row>
    <row r="12" spans="1:13" ht="9" customHeight="1" x14ac:dyDescent="0.2">
      <c r="A12" s="25"/>
      <c r="B12" s="26"/>
      <c r="C12" s="26"/>
      <c r="D12" s="27"/>
      <c r="K12" s="21"/>
      <c r="L12" s="21"/>
      <c r="M12" s="21"/>
    </row>
    <row r="13" spans="1:13" ht="8.1" customHeight="1" x14ac:dyDescent="0.2">
      <c r="A13" s="28"/>
      <c r="B13" s="29"/>
      <c r="C13" s="29"/>
      <c r="D13" s="30"/>
      <c r="K13" s="21"/>
      <c r="L13" s="21"/>
      <c r="M13" s="21"/>
    </row>
    <row r="14" spans="1:13" ht="12.75" customHeight="1" x14ac:dyDescent="0.2">
      <c r="A14" s="2" t="s">
        <v>8</v>
      </c>
      <c r="K14" s="21" t="s">
        <v>9</v>
      </c>
      <c r="L14" s="24">
        <v>2010</v>
      </c>
      <c r="M14" s="21"/>
    </row>
    <row r="15" spans="1:13" x14ac:dyDescent="0.2">
      <c r="A15" s="31" t="s">
        <v>10</v>
      </c>
      <c r="K15" s="21">
        <v>9110</v>
      </c>
      <c r="L15" s="32">
        <f>1157753*0.97</f>
        <v>1123020.4099999999</v>
      </c>
      <c r="M15" s="21"/>
    </row>
    <row r="16" spans="1:13" x14ac:dyDescent="0.2">
      <c r="A16" s="31" t="s">
        <v>11</v>
      </c>
      <c r="K16" s="21">
        <v>9210</v>
      </c>
      <c r="L16" s="32">
        <v>1478290</v>
      </c>
      <c r="M16" s="21"/>
    </row>
    <row r="17" spans="4:13" x14ac:dyDescent="0.2">
      <c r="K17" s="21">
        <v>9300</v>
      </c>
      <c r="L17" s="32">
        <v>5422536</v>
      </c>
      <c r="M17" s="21"/>
    </row>
    <row r="18" spans="4:13" x14ac:dyDescent="0.2">
      <c r="K18" s="21">
        <v>9410</v>
      </c>
      <c r="L18" s="32">
        <v>70274</v>
      </c>
      <c r="M18" s="21"/>
    </row>
    <row r="19" spans="4:13" x14ac:dyDescent="0.2">
      <c r="K19" s="21">
        <v>9911</v>
      </c>
      <c r="L19" s="32">
        <v>28068</v>
      </c>
      <c r="M19" s="21"/>
    </row>
    <row r="20" spans="4:13" x14ac:dyDescent="0.2">
      <c r="D20" s="33"/>
      <c r="I20" s="3"/>
      <c r="J20" s="3"/>
      <c r="K20" s="21">
        <v>9991</v>
      </c>
      <c r="L20" s="32">
        <v>54188</v>
      </c>
      <c r="M20" s="21"/>
    </row>
    <row r="21" spans="4:13" x14ac:dyDescent="0.2">
      <c r="I21" s="3"/>
      <c r="J21" s="3"/>
      <c r="K21" s="21"/>
      <c r="L21" s="34">
        <f>SUM(L15:L20)</f>
        <v>8176376.4100000001</v>
      </c>
      <c r="M21" s="21"/>
    </row>
    <row r="22" spans="4:13" x14ac:dyDescent="0.2">
      <c r="K22" s="21"/>
      <c r="L22" s="21"/>
      <c r="M22" s="21"/>
    </row>
    <row r="23" spans="4:13" x14ac:dyDescent="0.2">
      <c r="J23" s="35"/>
      <c r="K23" s="21"/>
      <c r="L23" s="21">
        <f>+L21/1000</f>
        <v>8176.3764099999999</v>
      </c>
      <c r="M23" s="21"/>
    </row>
    <row r="24" spans="4:13" x14ac:dyDescent="0.2">
      <c r="K24" s="21"/>
      <c r="L24" s="21"/>
      <c r="M24" s="21"/>
    </row>
    <row r="25" spans="4:13" x14ac:dyDescent="0.2">
      <c r="K25" s="21"/>
      <c r="L25" s="21"/>
      <c r="M25" s="21"/>
    </row>
    <row r="26" spans="4:13" x14ac:dyDescent="0.2">
      <c r="K26" s="21"/>
      <c r="L26" s="21"/>
      <c r="M26" s="21"/>
    </row>
    <row r="28" spans="4:13" x14ac:dyDescent="0.2">
      <c r="I28" s="36"/>
    </row>
    <row r="43" spans="1:4" x14ac:dyDescent="0.2">
      <c r="A43" s="37"/>
      <c r="B43" s="37"/>
      <c r="C43" s="37"/>
      <c r="D43" s="37"/>
    </row>
  </sheetData>
  <mergeCells count="8">
    <mergeCell ref="A43:D43"/>
    <mergeCell ref="A1:D1"/>
    <mergeCell ref="A2:D2"/>
    <mergeCell ref="A3:D3"/>
    <mergeCell ref="A4:A5"/>
    <mergeCell ref="B4:B5"/>
    <mergeCell ref="C4:C5"/>
    <mergeCell ref="D4:D5"/>
  </mergeCells>
  <printOptions horizontalCentered="1"/>
  <pageMargins left="0.74803149606299213" right="0.74803149606299213" top="0.98425196850393704" bottom="0.98425196850393704" header="0" footer="0"/>
  <pageSetup orientation="portrait" r:id="rId1"/>
  <headerFooter alignWithMargins="0">
    <oddFooter xml:space="preserve">&amp;C
</oddFooter>
  </headerFooter>
  <colBreaks count="1" manualBreakCount="1">
    <brk id="4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36</vt:lpstr>
      <vt:lpstr>'36'!Área_de_impresión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HALL</dc:creator>
  <cp:lastModifiedBy>ERIC HALL</cp:lastModifiedBy>
  <cp:lastPrinted>2020-02-27T15:20:04Z</cp:lastPrinted>
  <dcterms:created xsi:type="dcterms:W3CDTF">2020-02-27T15:19:39Z</dcterms:created>
  <dcterms:modified xsi:type="dcterms:W3CDTF">2020-02-27T15:20:23Z</dcterms:modified>
</cp:coreProperties>
</file>