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Y:\DEPT_ESTADISTICA\SOCIALES\Boletines 2019\ACCIDENTES DE TRANSITO\"/>
    </mc:Choice>
  </mc:AlternateContent>
  <bookViews>
    <workbookView xWindow="0" yWindow="0" windowWidth="21600" windowHeight="10425"/>
  </bookViews>
  <sheets>
    <sheet name="08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E47" i="1"/>
  <c r="F47" i="1" l="1"/>
  <c r="G47" i="1"/>
  <c r="F121" i="1" l="1"/>
  <c r="G121" i="1"/>
  <c r="H121" i="1"/>
  <c r="I121" i="1"/>
  <c r="F84" i="1"/>
  <c r="G84" i="1"/>
  <c r="H84" i="1"/>
  <c r="I84" i="1"/>
  <c r="F10" i="1"/>
  <c r="G10" i="1"/>
  <c r="H10" i="1"/>
  <c r="E84" i="1" l="1"/>
  <c r="H47" i="1" l="1"/>
  <c r="I47" i="1"/>
  <c r="I10" i="1"/>
  <c r="E10" i="1"/>
  <c r="C10" i="1" l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E12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D30" i="1" l="1"/>
  <c r="D15" i="1"/>
  <c r="D31" i="1"/>
  <c r="C47" i="1"/>
  <c r="D12" i="1"/>
  <c r="C121" i="1"/>
  <c r="D36" i="1" l="1"/>
  <c r="D14" i="1"/>
  <c r="D32" i="1"/>
  <c r="D27" i="1"/>
  <c r="D33" i="1"/>
  <c r="D25" i="1"/>
  <c r="D21" i="1"/>
  <c r="D28" i="1"/>
  <c r="D26" i="1"/>
  <c r="D29" i="1"/>
  <c r="D24" i="1"/>
  <c r="D23" i="1"/>
  <c r="D20" i="1"/>
  <c r="D22" i="1"/>
  <c r="D16" i="1"/>
  <c r="D35" i="1"/>
  <c r="D19" i="1"/>
  <c r="D17" i="1"/>
  <c r="D34" i="1"/>
  <c r="D18" i="1"/>
  <c r="D13" i="1"/>
  <c r="D109" i="1"/>
  <c r="D47" i="1"/>
  <c r="D49" i="1"/>
  <c r="D132" i="1"/>
  <c r="D108" i="1"/>
  <c r="D130" i="1"/>
  <c r="D145" i="1"/>
  <c r="D121" i="1"/>
  <c r="D131" i="1"/>
  <c r="D70" i="1"/>
  <c r="D63" i="1"/>
  <c r="D138" i="1"/>
  <c r="D58" i="1"/>
  <c r="D55" i="1"/>
  <c r="D84" i="1"/>
  <c r="D139" i="1"/>
  <c r="D144" i="1"/>
  <c r="D122" i="1"/>
  <c r="D56" i="1"/>
  <c r="D129" i="1"/>
  <c r="D110" i="1"/>
  <c r="D86" i="1"/>
  <c r="D140" i="1"/>
  <c r="D128" i="1"/>
  <c r="D64" i="1"/>
  <c r="D143" i="1"/>
  <c r="D65" i="1"/>
  <c r="D92" i="1"/>
  <c r="D123" i="1"/>
  <c r="D96" i="1"/>
  <c r="D100" i="1"/>
  <c r="D146" i="1"/>
  <c r="D136" i="1"/>
  <c r="D124" i="1"/>
  <c r="D66" i="1"/>
  <c r="D54" i="1"/>
  <c r="D135" i="1"/>
  <c r="D71" i="1"/>
  <c r="D51" i="1"/>
  <c r="D88" i="1"/>
  <c r="D102" i="1"/>
  <c r="D73" i="1"/>
  <c r="D59" i="1"/>
  <c r="D94" i="1"/>
  <c r="D104" i="1"/>
  <c r="D142" i="1"/>
  <c r="D134" i="1"/>
  <c r="D126" i="1"/>
  <c r="D72" i="1"/>
  <c r="D62" i="1"/>
  <c r="D50" i="1"/>
  <c r="D137" i="1"/>
  <c r="D127" i="1"/>
  <c r="D67" i="1"/>
  <c r="D57" i="1"/>
  <c r="D90" i="1"/>
  <c r="D98" i="1"/>
  <c r="D106" i="1"/>
  <c r="D87" i="1"/>
  <c r="D91" i="1"/>
  <c r="D95" i="1"/>
  <c r="D99" i="1"/>
  <c r="D103" i="1"/>
  <c r="D107" i="1"/>
  <c r="D68" i="1"/>
  <c r="D60" i="1"/>
  <c r="D52" i="1"/>
  <c r="D141" i="1"/>
  <c r="D133" i="1"/>
  <c r="D125" i="1"/>
  <c r="D69" i="1"/>
  <c r="D61" i="1"/>
  <c r="D53" i="1"/>
  <c r="D89" i="1"/>
  <c r="D93" i="1"/>
  <c r="D97" i="1"/>
  <c r="D101" i="1"/>
  <c r="D105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<sst xmlns="http://schemas.openxmlformats.org/spreadsheetml/2006/main" count="171" uniqueCount="47">
  <si>
    <t>Hora</t>
  </si>
  <si>
    <t>Accidentes de tránsito</t>
  </si>
  <si>
    <t>Total</t>
  </si>
  <si>
    <t>Clase</t>
  </si>
  <si>
    <t>Número</t>
  </si>
  <si>
    <t xml:space="preserve"> Porcentaje    (1)</t>
  </si>
  <si>
    <t>Colisión</t>
  </si>
  <si>
    <t>Atropello</t>
  </si>
  <si>
    <t>Otra                (2)</t>
  </si>
  <si>
    <t>Cuadro 8.  ACCIDENTES DE TRÁNSITO EN LA REPÚBLICA, DISTRITOS DE PANAMÁ, SAN MIGUELITO</t>
  </si>
  <si>
    <t xml:space="preserve"> Y RESTO DE LA REPÚBLICA, POR CLASE, SEGÚN HORA: AÑO 2019</t>
  </si>
  <si>
    <t>1 a.m.</t>
  </si>
  <si>
    <t>1 p.m.</t>
  </si>
  <si>
    <t>10 a.m.</t>
  </si>
  <si>
    <t>10 p.m.</t>
  </si>
  <si>
    <t>11 a.m.</t>
  </si>
  <si>
    <t>11 p.m.</t>
  </si>
  <si>
    <t>12 m.</t>
  </si>
  <si>
    <t>12 p.m.</t>
  </si>
  <si>
    <t>2 a.m.</t>
  </si>
  <si>
    <t>2 p.m.</t>
  </si>
  <si>
    <t>3 a.m.</t>
  </si>
  <si>
    <t>3 p.m.</t>
  </si>
  <si>
    <t>4 a.m.</t>
  </si>
  <si>
    <t>4 p.m.</t>
  </si>
  <si>
    <t>5 a.m.</t>
  </si>
  <si>
    <t>5 p.m.</t>
  </si>
  <si>
    <t>6 a.m.</t>
  </si>
  <si>
    <t>6 p.m.</t>
  </si>
  <si>
    <t>7 a.m.</t>
  </si>
  <si>
    <t>7 p.m.</t>
  </si>
  <si>
    <t>8 a.m.</t>
  </si>
  <si>
    <t>8 p.m.</t>
  </si>
  <si>
    <t>9 a.m.</t>
  </si>
  <si>
    <t>9 p.m.</t>
  </si>
  <si>
    <t>No especificada</t>
  </si>
  <si>
    <t xml:space="preserve">Colisión con objeto fijo </t>
  </si>
  <si>
    <t>Vuelco</t>
  </si>
  <si>
    <t xml:space="preserve">     TOTAL</t>
  </si>
  <si>
    <t>Distrito de Panamá</t>
  </si>
  <si>
    <t>Distrito de San Miguelito</t>
  </si>
  <si>
    <t>Resto de la República</t>
  </si>
  <si>
    <t>-</t>
  </si>
  <si>
    <t xml:space="preserve">(2) Incluye caída de personas o cosa del vehículo en marcha, colisión y vuelco, colisión y atropello, atropello y colisión, atropello </t>
  </si>
  <si>
    <t>(1) La diferencia que se observa entre los subtotales y los parciales se debe al redondeo.</t>
  </si>
  <si>
    <t xml:space="preserve">     y vuelco y los accidentes que no se especifican en ninguna de las clases mencionadas. </t>
  </si>
  <si>
    <t xml:space="preserve">  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</si>
</sst>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1" fillId="0" borderId="0" xfId="0" applyFont="1" applyFill="1"/>
    <xf numFmtId="3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/>
    <xf numFmtId="3" fontId="2" fillId="0" borderId="10" xfId="0" applyNumberFormat="1" applyFon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right"/>
    </xf>
    <xf numFmtId="3" fontId="1" fillId="0" borderId="10" xfId="0" applyNumberFormat="1" applyFont="1" applyFill="1" applyBorder="1"/>
    <xf numFmtId="3" fontId="1" fillId="0" borderId="10" xfId="0" applyNumberFormat="1" applyFont="1" applyFill="1" applyBorder="1" applyAlignment="1"/>
    <xf numFmtId="3" fontId="1" fillId="0" borderId="11" xfId="0" applyNumberFormat="1" applyFont="1" applyFill="1" applyBorder="1" applyAlignment="1"/>
    <xf numFmtId="0" fontId="1" fillId="0" borderId="4" xfId="0" applyFont="1" applyFill="1" applyBorder="1"/>
    <xf numFmtId="0" fontId="1" fillId="0" borderId="11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/>
    <xf numFmtId="0" fontId="1" fillId="0" borderId="7" xfId="0" applyFont="1" applyFill="1" applyBorder="1"/>
    <xf numFmtId="3" fontId="1" fillId="0" borderId="8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/>
    <xf numFmtId="3" fontId="1" fillId="0" borderId="9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1" applyFont="1"/>
    <xf numFmtId="3" fontId="1" fillId="0" borderId="0" xfId="0" applyNumberFormat="1" applyFont="1" applyFill="1"/>
    <xf numFmtId="3" fontId="2" fillId="0" borderId="10" xfId="0" applyNumberFormat="1" applyFont="1" applyFill="1" applyBorder="1"/>
    <xf numFmtId="164" fontId="2" fillId="0" borderId="10" xfId="0" applyNumberFormat="1" applyFont="1" applyFill="1" applyBorder="1" applyAlignment="1">
      <alignment horizontal="right"/>
    </xf>
    <xf numFmtId="3" fontId="2" fillId="0" borderId="11" xfId="0" applyNumberFormat="1" applyFont="1" applyFill="1" applyBorder="1"/>
    <xf numFmtId="0" fontId="1" fillId="0" borderId="0" xfId="0" applyFont="1" applyFill="1" applyBorder="1"/>
    <xf numFmtId="0" fontId="2" fillId="0" borderId="0" xfId="0" applyFont="1" applyFill="1"/>
    <xf numFmtId="3" fontId="2" fillId="0" borderId="11" xfId="0" applyNumberFormat="1" applyFont="1" applyFill="1" applyBorder="1" applyAlignment="1">
      <alignment horizontal="right"/>
    </xf>
    <xf numFmtId="0" fontId="0" fillId="0" borderId="10" xfId="0" applyNumberFormat="1" applyFont="1" applyFill="1" applyBorder="1"/>
    <xf numFmtId="0" fontId="0" fillId="0" borderId="11" xfId="0" applyNumberFormat="1" applyFont="1" applyFill="1" applyBorder="1"/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" fontId="1" fillId="0" borderId="1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3" fontId="1" fillId="0" borderId="1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3" fontId="2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3" fontId="1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/>
    <xf numFmtId="49" fontId="1" fillId="0" borderId="0" xfId="0" applyNumberFormat="1" applyFont="1" applyFill="1" applyAlignment="1"/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7"/>
  <sheetViews>
    <sheetView tabSelected="1" workbookViewId="0">
      <selection sqref="A1:I1"/>
    </sheetView>
  </sheetViews>
  <sheetFormatPr baseColWidth="10" defaultRowHeight="19.5" customHeight="1" x14ac:dyDescent="0.2"/>
  <cols>
    <col min="1" max="1" width="3.7109375" style="1" customWidth="1"/>
    <col min="2" max="2" width="21.42578125" style="1" customWidth="1"/>
    <col min="3" max="3" width="11" style="20" customWidth="1"/>
    <col min="4" max="4" width="13.28515625" style="20" customWidth="1"/>
    <col min="5" max="5" width="11.7109375" style="20" customWidth="1"/>
    <col min="6" max="6" width="14" style="20" customWidth="1"/>
    <col min="7" max="7" width="11.7109375" style="20" customWidth="1"/>
    <col min="8" max="8" width="9.7109375" style="3" customWidth="1"/>
    <col min="9" max="9" width="10.28515625" style="3" customWidth="1"/>
    <col min="10" max="231" width="11.42578125" style="1"/>
    <col min="232" max="232" width="3.7109375" style="1" customWidth="1"/>
    <col min="233" max="233" width="36.28515625" style="1" customWidth="1"/>
    <col min="234" max="234" width="10.140625" style="1" customWidth="1"/>
    <col min="235" max="235" width="13.28515625" style="1" customWidth="1"/>
    <col min="236" max="236" width="10.5703125" style="1" customWidth="1"/>
    <col min="237" max="237" width="11.42578125" style="1" customWidth="1"/>
    <col min="238" max="238" width="9.140625" style="1" customWidth="1"/>
    <col min="239" max="487" width="11.42578125" style="1"/>
    <col min="488" max="488" width="3.7109375" style="1" customWidth="1"/>
    <col min="489" max="489" width="36.28515625" style="1" customWidth="1"/>
    <col min="490" max="490" width="10.140625" style="1" customWidth="1"/>
    <col min="491" max="491" width="13.28515625" style="1" customWidth="1"/>
    <col min="492" max="492" width="10.5703125" style="1" customWidth="1"/>
    <col min="493" max="493" width="11.42578125" style="1" customWidth="1"/>
    <col min="494" max="494" width="9.140625" style="1" customWidth="1"/>
    <col min="495" max="743" width="11.42578125" style="1"/>
    <col min="744" max="744" width="3.7109375" style="1" customWidth="1"/>
    <col min="745" max="745" width="36.28515625" style="1" customWidth="1"/>
    <col min="746" max="746" width="10.140625" style="1" customWidth="1"/>
    <col min="747" max="747" width="13.28515625" style="1" customWidth="1"/>
    <col min="748" max="748" width="10.5703125" style="1" customWidth="1"/>
    <col min="749" max="749" width="11.42578125" style="1" customWidth="1"/>
    <col min="750" max="750" width="9.140625" style="1" customWidth="1"/>
    <col min="751" max="999" width="11.42578125" style="1"/>
    <col min="1000" max="1000" width="3.7109375" style="1" customWidth="1"/>
    <col min="1001" max="1001" width="36.28515625" style="1" customWidth="1"/>
    <col min="1002" max="1002" width="10.140625" style="1" customWidth="1"/>
    <col min="1003" max="1003" width="13.28515625" style="1" customWidth="1"/>
    <col min="1004" max="1004" width="10.5703125" style="1" customWidth="1"/>
    <col min="1005" max="1005" width="11.42578125" style="1" customWidth="1"/>
    <col min="1006" max="1006" width="9.140625" style="1" customWidth="1"/>
    <col min="1007" max="1255" width="11.42578125" style="1"/>
    <col min="1256" max="1256" width="3.7109375" style="1" customWidth="1"/>
    <col min="1257" max="1257" width="36.28515625" style="1" customWidth="1"/>
    <col min="1258" max="1258" width="10.140625" style="1" customWidth="1"/>
    <col min="1259" max="1259" width="13.28515625" style="1" customWidth="1"/>
    <col min="1260" max="1260" width="10.5703125" style="1" customWidth="1"/>
    <col min="1261" max="1261" width="11.42578125" style="1" customWidth="1"/>
    <col min="1262" max="1262" width="9.140625" style="1" customWidth="1"/>
    <col min="1263" max="1511" width="11.42578125" style="1"/>
    <col min="1512" max="1512" width="3.7109375" style="1" customWidth="1"/>
    <col min="1513" max="1513" width="36.28515625" style="1" customWidth="1"/>
    <col min="1514" max="1514" width="10.140625" style="1" customWidth="1"/>
    <col min="1515" max="1515" width="13.28515625" style="1" customWidth="1"/>
    <col min="1516" max="1516" width="10.5703125" style="1" customWidth="1"/>
    <col min="1517" max="1517" width="11.42578125" style="1" customWidth="1"/>
    <col min="1518" max="1518" width="9.140625" style="1" customWidth="1"/>
    <col min="1519" max="1767" width="11.42578125" style="1"/>
    <col min="1768" max="1768" width="3.7109375" style="1" customWidth="1"/>
    <col min="1769" max="1769" width="36.28515625" style="1" customWidth="1"/>
    <col min="1770" max="1770" width="10.140625" style="1" customWidth="1"/>
    <col min="1771" max="1771" width="13.28515625" style="1" customWidth="1"/>
    <col min="1772" max="1772" width="10.5703125" style="1" customWidth="1"/>
    <col min="1773" max="1773" width="11.42578125" style="1" customWidth="1"/>
    <col min="1774" max="1774" width="9.140625" style="1" customWidth="1"/>
    <col min="1775" max="2023" width="11.42578125" style="1"/>
    <col min="2024" max="2024" width="3.7109375" style="1" customWidth="1"/>
    <col min="2025" max="2025" width="36.28515625" style="1" customWidth="1"/>
    <col min="2026" max="2026" width="10.140625" style="1" customWidth="1"/>
    <col min="2027" max="2027" width="13.28515625" style="1" customWidth="1"/>
    <col min="2028" max="2028" width="10.5703125" style="1" customWidth="1"/>
    <col min="2029" max="2029" width="11.42578125" style="1" customWidth="1"/>
    <col min="2030" max="2030" width="9.140625" style="1" customWidth="1"/>
    <col min="2031" max="2279" width="11.42578125" style="1"/>
    <col min="2280" max="2280" width="3.7109375" style="1" customWidth="1"/>
    <col min="2281" max="2281" width="36.28515625" style="1" customWidth="1"/>
    <col min="2282" max="2282" width="10.140625" style="1" customWidth="1"/>
    <col min="2283" max="2283" width="13.28515625" style="1" customWidth="1"/>
    <col min="2284" max="2284" width="10.5703125" style="1" customWidth="1"/>
    <col min="2285" max="2285" width="11.42578125" style="1" customWidth="1"/>
    <col min="2286" max="2286" width="9.140625" style="1" customWidth="1"/>
    <col min="2287" max="2535" width="11.42578125" style="1"/>
    <col min="2536" max="2536" width="3.7109375" style="1" customWidth="1"/>
    <col min="2537" max="2537" width="36.28515625" style="1" customWidth="1"/>
    <col min="2538" max="2538" width="10.140625" style="1" customWidth="1"/>
    <col min="2539" max="2539" width="13.28515625" style="1" customWidth="1"/>
    <col min="2540" max="2540" width="10.5703125" style="1" customWidth="1"/>
    <col min="2541" max="2541" width="11.42578125" style="1" customWidth="1"/>
    <col min="2542" max="2542" width="9.140625" style="1" customWidth="1"/>
    <col min="2543" max="2791" width="11.42578125" style="1"/>
    <col min="2792" max="2792" width="3.7109375" style="1" customWidth="1"/>
    <col min="2793" max="2793" width="36.28515625" style="1" customWidth="1"/>
    <col min="2794" max="2794" width="10.140625" style="1" customWidth="1"/>
    <col min="2795" max="2795" width="13.28515625" style="1" customWidth="1"/>
    <col min="2796" max="2796" width="10.5703125" style="1" customWidth="1"/>
    <col min="2797" max="2797" width="11.42578125" style="1" customWidth="1"/>
    <col min="2798" max="2798" width="9.140625" style="1" customWidth="1"/>
    <col min="2799" max="3047" width="11.42578125" style="1"/>
    <col min="3048" max="3048" width="3.7109375" style="1" customWidth="1"/>
    <col min="3049" max="3049" width="36.28515625" style="1" customWidth="1"/>
    <col min="3050" max="3050" width="10.140625" style="1" customWidth="1"/>
    <col min="3051" max="3051" width="13.28515625" style="1" customWidth="1"/>
    <col min="3052" max="3052" width="10.5703125" style="1" customWidth="1"/>
    <col min="3053" max="3053" width="11.42578125" style="1" customWidth="1"/>
    <col min="3054" max="3054" width="9.140625" style="1" customWidth="1"/>
    <col min="3055" max="3303" width="11.42578125" style="1"/>
    <col min="3304" max="3304" width="3.7109375" style="1" customWidth="1"/>
    <col min="3305" max="3305" width="36.28515625" style="1" customWidth="1"/>
    <col min="3306" max="3306" width="10.140625" style="1" customWidth="1"/>
    <col min="3307" max="3307" width="13.28515625" style="1" customWidth="1"/>
    <col min="3308" max="3308" width="10.5703125" style="1" customWidth="1"/>
    <col min="3309" max="3309" width="11.42578125" style="1" customWidth="1"/>
    <col min="3310" max="3310" width="9.140625" style="1" customWidth="1"/>
    <col min="3311" max="3559" width="11.42578125" style="1"/>
    <col min="3560" max="3560" width="3.7109375" style="1" customWidth="1"/>
    <col min="3561" max="3561" width="36.28515625" style="1" customWidth="1"/>
    <col min="3562" max="3562" width="10.140625" style="1" customWidth="1"/>
    <col min="3563" max="3563" width="13.28515625" style="1" customWidth="1"/>
    <col min="3564" max="3564" width="10.5703125" style="1" customWidth="1"/>
    <col min="3565" max="3565" width="11.42578125" style="1" customWidth="1"/>
    <col min="3566" max="3566" width="9.140625" style="1" customWidth="1"/>
    <col min="3567" max="3815" width="11.42578125" style="1"/>
    <col min="3816" max="3816" width="3.7109375" style="1" customWidth="1"/>
    <col min="3817" max="3817" width="36.28515625" style="1" customWidth="1"/>
    <col min="3818" max="3818" width="10.140625" style="1" customWidth="1"/>
    <col min="3819" max="3819" width="13.28515625" style="1" customWidth="1"/>
    <col min="3820" max="3820" width="10.5703125" style="1" customWidth="1"/>
    <col min="3821" max="3821" width="11.42578125" style="1" customWidth="1"/>
    <col min="3822" max="3822" width="9.140625" style="1" customWidth="1"/>
    <col min="3823" max="4071" width="11.42578125" style="1"/>
    <col min="4072" max="4072" width="3.7109375" style="1" customWidth="1"/>
    <col min="4073" max="4073" width="36.28515625" style="1" customWidth="1"/>
    <col min="4074" max="4074" width="10.140625" style="1" customWidth="1"/>
    <col min="4075" max="4075" width="13.28515625" style="1" customWidth="1"/>
    <col min="4076" max="4076" width="10.5703125" style="1" customWidth="1"/>
    <col min="4077" max="4077" width="11.42578125" style="1" customWidth="1"/>
    <col min="4078" max="4078" width="9.140625" style="1" customWidth="1"/>
    <col min="4079" max="4327" width="11.42578125" style="1"/>
    <col min="4328" max="4328" width="3.7109375" style="1" customWidth="1"/>
    <col min="4329" max="4329" width="36.28515625" style="1" customWidth="1"/>
    <col min="4330" max="4330" width="10.140625" style="1" customWidth="1"/>
    <col min="4331" max="4331" width="13.28515625" style="1" customWidth="1"/>
    <col min="4332" max="4332" width="10.5703125" style="1" customWidth="1"/>
    <col min="4333" max="4333" width="11.42578125" style="1" customWidth="1"/>
    <col min="4334" max="4334" width="9.140625" style="1" customWidth="1"/>
    <col min="4335" max="4583" width="11.42578125" style="1"/>
    <col min="4584" max="4584" width="3.7109375" style="1" customWidth="1"/>
    <col min="4585" max="4585" width="36.28515625" style="1" customWidth="1"/>
    <col min="4586" max="4586" width="10.140625" style="1" customWidth="1"/>
    <col min="4587" max="4587" width="13.28515625" style="1" customWidth="1"/>
    <col min="4588" max="4588" width="10.5703125" style="1" customWidth="1"/>
    <col min="4589" max="4589" width="11.42578125" style="1" customWidth="1"/>
    <col min="4590" max="4590" width="9.140625" style="1" customWidth="1"/>
    <col min="4591" max="4839" width="11.42578125" style="1"/>
    <col min="4840" max="4840" width="3.7109375" style="1" customWidth="1"/>
    <col min="4841" max="4841" width="36.28515625" style="1" customWidth="1"/>
    <col min="4842" max="4842" width="10.140625" style="1" customWidth="1"/>
    <col min="4843" max="4843" width="13.28515625" style="1" customWidth="1"/>
    <col min="4844" max="4844" width="10.5703125" style="1" customWidth="1"/>
    <col min="4845" max="4845" width="11.42578125" style="1" customWidth="1"/>
    <col min="4846" max="4846" width="9.140625" style="1" customWidth="1"/>
    <col min="4847" max="5095" width="11.42578125" style="1"/>
    <col min="5096" max="5096" width="3.7109375" style="1" customWidth="1"/>
    <col min="5097" max="5097" width="36.28515625" style="1" customWidth="1"/>
    <col min="5098" max="5098" width="10.140625" style="1" customWidth="1"/>
    <col min="5099" max="5099" width="13.28515625" style="1" customWidth="1"/>
    <col min="5100" max="5100" width="10.5703125" style="1" customWidth="1"/>
    <col min="5101" max="5101" width="11.42578125" style="1" customWidth="1"/>
    <col min="5102" max="5102" width="9.140625" style="1" customWidth="1"/>
    <col min="5103" max="5351" width="11.42578125" style="1"/>
    <col min="5352" max="5352" width="3.7109375" style="1" customWidth="1"/>
    <col min="5353" max="5353" width="36.28515625" style="1" customWidth="1"/>
    <col min="5354" max="5354" width="10.140625" style="1" customWidth="1"/>
    <col min="5355" max="5355" width="13.28515625" style="1" customWidth="1"/>
    <col min="5356" max="5356" width="10.5703125" style="1" customWidth="1"/>
    <col min="5357" max="5357" width="11.42578125" style="1" customWidth="1"/>
    <col min="5358" max="5358" width="9.140625" style="1" customWidth="1"/>
    <col min="5359" max="5607" width="11.42578125" style="1"/>
    <col min="5608" max="5608" width="3.7109375" style="1" customWidth="1"/>
    <col min="5609" max="5609" width="36.28515625" style="1" customWidth="1"/>
    <col min="5610" max="5610" width="10.140625" style="1" customWidth="1"/>
    <col min="5611" max="5611" width="13.28515625" style="1" customWidth="1"/>
    <col min="5612" max="5612" width="10.5703125" style="1" customWidth="1"/>
    <col min="5613" max="5613" width="11.42578125" style="1" customWidth="1"/>
    <col min="5614" max="5614" width="9.140625" style="1" customWidth="1"/>
    <col min="5615" max="5863" width="11.42578125" style="1"/>
    <col min="5864" max="5864" width="3.7109375" style="1" customWidth="1"/>
    <col min="5865" max="5865" width="36.28515625" style="1" customWidth="1"/>
    <col min="5866" max="5866" width="10.140625" style="1" customWidth="1"/>
    <col min="5867" max="5867" width="13.28515625" style="1" customWidth="1"/>
    <col min="5868" max="5868" width="10.5703125" style="1" customWidth="1"/>
    <col min="5869" max="5869" width="11.42578125" style="1" customWidth="1"/>
    <col min="5870" max="5870" width="9.140625" style="1" customWidth="1"/>
    <col min="5871" max="6119" width="11.42578125" style="1"/>
    <col min="6120" max="6120" width="3.7109375" style="1" customWidth="1"/>
    <col min="6121" max="6121" width="36.28515625" style="1" customWidth="1"/>
    <col min="6122" max="6122" width="10.140625" style="1" customWidth="1"/>
    <col min="6123" max="6123" width="13.28515625" style="1" customWidth="1"/>
    <col min="6124" max="6124" width="10.5703125" style="1" customWidth="1"/>
    <col min="6125" max="6125" width="11.42578125" style="1" customWidth="1"/>
    <col min="6126" max="6126" width="9.140625" style="1" customWidth="1"/>
    <col min="6127" max="6375" width="11.42578125" style="1"/>
    <col min="6376" max="6376" width="3.7109375" style="1" customWidth="1"/>
    <col min="6377" max="6377" width="36.28515625" style="1" customWidth="1"/>
    <col min="6378" max="6378" width="10.140625" style="1" customWidth="1"/>
    <col min="6379" max="6379" width="13.28515625" style="1" customWidth="1"/>
    <col min="6380" max="6380" width="10.5703125" style="1" customWidth="1"/>
    <col min="6381" max="6381" width="11.42578125" style="1" customWidth="1"/>
    <col min="6382" max="6382" width="9.140625" style="1" customWidth="1"/>
    <col min="6383" max="6631" width="11.42578125" style="1"/>
    <col min="6632" max="6632" width="3.7109375" style="1" customWidth="1"/>
    <col min="6633" max="6633" width="36.28515625" style="1" customWidth="1"/>
    <col min="6634" max="6634" width="10.140625" style="1" customWidth="1"/>
    <col min="6635" max="6635" width="13.28515625" style="1" customWidth="1"/>
    <col min="6636" max="6636" width="10.5703125" style="1" customWidth="1"/>
    <col min="6637" max="6637" width="11.42578125" style="1" customWidth="1"/>
    <col min="6638" max="6638" width="9.140625" style="1" customWidth="1"/>
    <col min="6639" max="6887" width="11.42578125" style="1"/>
    <col min="6888" max="6888" width="3.7109375" style="1" customWidth="1"/>
    <col min="6889" max="6889" width="36.28515625" style="1" customWidth="1"/>
    <col min="6890" max="6890" width="10.140625" style="1" customWidth="1"/>
    <col min="6891" max="6891" width="13.28515625" style="1" customWidth="1"/>
    <col min="6892" max="6892" width="10.5703125" style="1" customWidth="1"/>
    <col min="6893" max="6893" width="11.42578125" style="1" customWidth="1"/>
    <col min="6894" max="6894" width="9.140625" style="1" customWidth="1"/>
    <col min="6895" max="7143" width="11.42578125" style="1"/>
    <col min="7144" max="7144" width="3.7109375" style="1" customWidth="1"/>
    <col min="7145" max="7145" width="36.28515625" style="1" customWidth="1"/>
    <col min="7146" max="7146" width="10.140625" style="1" customWidth="1"/>
    <col min="7147" max="7147" width="13.28515625" style="1" customWidth="1"/>
    <col min="7148" max="7148" width="10.5703125" style="1" customWidth="1"/>
    <col min="7149" max="7149" width="11.42578125" style="1" customWidth="1"/>
    <col min="7150" max="7150" width="9.140625" style="1" customWidth="1"/>
    <col min="7151" max="7399" width="11.42578125" style="1"/>
    <col min="7400" max="7400" width="3.7109375" style="1" customWidth="1"/>
    <col min="7401" max="7401" width="36.28515625" style="1" customWidth="1"/>
    <col min="7402" max="7402" width="10.140625" style="1" customWidth="1"/>
    <col min="7403" max="7403" width="13.28515625" style="1" customWidth="1"/>
    <col min="7404" max="7404" width="10.5703125" style="1" customWidth="1"/>
    <col min="7405" max="7405" width="11.42578125" style="1" customWidth="1"/>
    <col min="7406" max="7406" width="9.140625" style="1" customWidth="1"/>
    <col min="7407" max="7655" width="11.42578125" style="1"/>
    <col min="7656" max="7656" width="3.7109375" style="1" customWidth="1"/>
    <col min="7657" max="7657" width="36.28515625" style="1" customWidth="1"/>
    <col min="7658" max="7658" width="10.140625" style="1" customWidth="1"/>
    <col min="7659" max="7659" width="13.28515625" style="1" customWidth="1"/>
    <col min="7660" max="7660" width="10.5703125" style="1" customWidth="1"/>
    <col min="7661" max="7661" width="11.42578125" style="1" customWidth="1"/>
    <col min="7662" max="7662" width="9.140625" style="1" customWidth="1"/>
    <col min="7663" max="7911" width="11.42578125" style="1"/>
    <col min="7912" max="7912" width="3.7109375" style="1" customWidth="1"/>
    <col min="7913" max="7913" width="36.28515625" style="1" customWidth="1"/>
    <col min="7914" max="7914" width="10.140625" style="1" customWidth="1"/>
    <col min="7915" max="7915" width="13.28515625" style="1" customWidth="1"/>
    <col min="7916" max="7916" width="10.5703125" style="1" customWidth="1"/>
    <col min="7917" max="7917" width="11.42578125" style="1" customWidth="1"/>
    <col min="7918" max="7918" width="9.140625" style="1" customWidth="1"/>
    <col min="7919" max="8167" width="11.42578125" style="1"/>
    <col min="8168" max="8168" width="3.7109375" style="1" customWidth="1"/>
    <col min="8169" max="8169" width="36.28515625" style="1" customWidth="1"/>
    <col min="8170" max="8170" width="10.140625" style="1" customWidth="1"/>
    <col min="8171" max="8171" width="13.28515625" style="1" customWidth="1"/>
    <col min="8172" max="8172" width="10.5703125" style="1" customWidth="1"/>
    <col min="8173" max="8173" width="11.42578125" style="1" customWidth="1"/>
    <col min="8174" max="8174" width="9.140625" style="1" customWidth="1"/>
    <col min="8175" max="8423" width="11.42578125" style="1"/>
    <col min="8424" max="8424" width="3.7109375" style="1" customWidth="1"/>
    <col min="8425" max="8425" width="36.28515625" style="1" customWidth="1"/>
    <col min="8426" max="8426" width="10.140625" style="1" customWidth="1"/>
    <col min="8427" max="8427" width="13.28515625" style="1" customWidth="1"/>
    <col min="8428" max="8428" width="10.5703125" style="1" customWidth="1"/>
    <col min="8429" max="8429" width="11.42578125" style="1" customWidth="1"/>
    <col min="8430" max="8430" width="9.140625" style="1" customWidth="1"/>
    <col min="8431" max="8679" width="11.42578125" style="1"/>
    <col min="8680" max="8680" width="3.7109375" style="1" customWidth="1"/>
    <col min="8681" max="8681" width="36.28515625" style="1" customWidth="1"/>
    <col min="8682" max="8682" width="10.140625" style="1" customWidth="1"/>
    <col min="8683" max="8683" width="13.28515625" style="1" customWidth="1"/>
    <col min="8684" max="8684" width="10.5703125" style="1" customWidth="1"/>
    <col min="8685" max="8685" width="11.42578125" style="1" customWidth="1"/>
    <col min="8686" max="8686" width="9.140625" style="1" customWidth="1"/>
    <col min="8687" max="8935" width="11.42578125" style="1"/>
    <col min="8936" max="8936" width="3.7109375" style="1" customWidth="1"/>
    <col min="8937" max="8937" width="36.28515625" style="1" customWidth="1"/>
    <col min="8938" max="8938" width="10.140625" style="1" customWidth="1"/>
    <col min="8939" max="8939" width="13.28515625" style="1" customWidth="1"/>
    <col min="8940" max="8940" width="10.5703125" style="1" customWidth="1"/>
    <col min="8941" max="8941" width="11.42578125" style="1" customWidth="1"/>
    <col min="8942" max="8942" width="9.140625" style="1" customWidth="1"/>
    <col min="8943" max="9191" width="11.42578125" style="1"/>
    <col min="9192" max="9192" width="3.7109375" style="1" customWidth="1"/>
    <col min="9193" max="9193" width="36.28515625" style="1" customWidth="1"/>
    <col min="9194" max="9194" width="10.140625" style="1" customWidth="1"/>
    <col min="9195" max="9195" width="13.28515625" style="1" customWidth="1"/>
    <col min="9196" max="9196" width="10.5703125" style="1" customWidth="1"/>
    <col min="9197" max="9197" width="11.42578125" style="1" customWidth="1"/>
    <col min="9198" max="9198" width="9.140625" style="1" customWidth="1"/>
    <col min="9199" max="9447" width="11.42578125" style="1"/>
    <col min="9448" max="9448" width="3.7109375" style="1" customWidth="1"/>
    <col min="9449" max="9449" width="36.28515625" style="1" customWidth="1"/>
    <col min="9450" max="9450" width="10.140625" style="1" customWidth="1"/>
    <col min="9451" max="9451" width="13.28515625" style="1" customWidth="1"/>
    <col min="9452" max="9452" width="10.5703125" style="1" customWidth="1"/>
    <col min="9453" max="9453" width="11.42578125" style="1" customWidth="1"/>
    <col min="9454" max="9454" width="9.140625" style="1" customWidth="1"/>
    <col min="9455" max="9703" width="11.42578125" style="1"/>
    <col min="9704" max="9704" width="3.7109375" style="1" customWidth="1"/>
    <col min="9705" max="9705" width="36.28515625" style="1" customWidth="1"/>
    <col min="9706" max="9706" width="10.140625" style="1" customWidth="1"/>
    <col min="9707" max="9707" width="13.28515625" style="1" customWidth="1"/>
    <col min="9708" max="9708" width="10.5703125" style="1" customWidth="1"/>
    <col min="9709" max="9709" width="11.42578125" style="1" customWidth="1"/>
    <col min="9710" max="9710" width="9.140625" style="1" customWidth="1"/>
    <col min="9711" max="9959" width="11.42578125" style="1"/>
    <col min="9960" max="9960" width="3.7109375" style="1" customWidth="1"/>
    <col min="9961" max="9961" width="36.28515625" style="1" customWidth="1"/>
    <col min="9962" max="9962" width="10.140625" style="1" customWidth="1"/>
    <col min="9963" max="9963" width="13.28515625" style="1" customWidth="1"/>
    <col min="9964" max="9964" width="10.5703125" style="1" customWidth="1"/>
    <col min="9965" max="9965" width="11.42578125" style="1" customWidth="1"/>
    <col min="9966" max="9966" width="9.140625" style="1" customWidth="1"/>
    <col min="9967" max="10215" width="11.42578125" style="1"/>
    <col min="10216" max="10216" width="3.7109375" style="1" customWidth="1"/>
    <col min="10217" max="10217" width="36.28515625" style="1" customWidth="1"/>
    <col min="10218" max="10218" width="10.140625" style="1" customWidth="1"/>
    <col min="10219" max="10219" width="13.28515625" style="1" customWidth="1"/>
    <col min="10220" max="10220" width="10.5703125" style="1" customWidth="1"/>
    <col min="10221" max="10221" width="11.42578125" style="1" customWidth="1"/>
    <col min="10222" max="10222" width="9.140625" style="1" customWidth="1"/>
    <col min="10223" max="10471" width="11.42578125" style="1"/>
    <col min="10472" max="10472" width="3.7109375" style="1" customWidth="1"/>
    <col min="10473" max="10473" width="36.28515625" style="1" customWidth="1"/>
    <col min="10474" max="10474" width="10.140625" style="1" customWidth="1"/>
    <col min="10475" max="10475" width="13.28515625" style="1" customWidth="1"/>
    <col min="10476" max="10476" width="10.5703125" style="1" customWidth="1"/>
    <col min="10477" max="10477" width="11.42578125" style="1" customWidth="1"/>
    <col min="10478" max="10478" width="9.140625" style="1" customWidth="1"/>
    <col min="10479" max="10727" width="11.42578125" style="1"/>
    <col min="10728" max="10728" width="3.7109375" style="1" customWidth="1"/>
    <col min="10729" max="10729" width="36.28515625" style="1" customWidth="1"/>
    <col min="10730" max="10730" width="10.140625" style="1" customWidth="1"/>
    <col min="10731" max="10731" width="13.28515625" style="1" customWidth="1"/>
    <col min="10732" max="10732" width="10.5703125" style="1" customWidth="1"/>
    <col min="10733" max="10733" width="11.42578125" style="1" customWidth="1"/>
    <col min="10734" max="10734" width="9.140625" style="1" customWidth="1"/>
    <col min="10735" max="10983" width="11.42578125" style="1"/>
    <col min="10984" max="10984" width="3.7109375" style="1" customWidth="1"/>
    <col min="10985" max="10985" width="36.28515625" style="1" customWidth="1"/>
    <col min="10986" max="10986" width="10.140625" style="1" customWidth="1"/>
    <col min="10987" max="10987" width="13.28515625" style="1" customWidth="1"/>
    <col min="10988" max="10988" width="10.5703125" style="1" customWidth="1"/>
    <col min="10989" max="10989" width="11.42578125" style="1" customWidth="1"/>
    <col min="10990" max="10990" width="9.140625" style="1" customWidth="1"/>
    <col min="10991" max="11239" width="11.42578125" style="1"/>
    <col min="11240" max="11240" width="3.7109375" style="1" customWidth="1"/>
    <col min="11241" max="11241" width="36.28515625" style="1" customWidth="1"/>
    <col min="11242" max="11242" width="10.140625" style="1" customWidth="1"/>
    <col min="11243" max="11243" width="13.28515625" style="1" customWidth="1"/>
    <col min="11244" max="11244" width="10.5703125" style="1" customWidth="1"/>
    <col min="11245" max="11245" width="11.42578125" style="1" customWidth="1"/>
    <col min="11246" max="11246" width="9.140625" style="1" customWidth="1"/>
    <col min="11247" max="11495" width="11.42578125" style="1"/>
    <col min="11496" max="11496" width="3.7109375" style="1" customWidth="1"/>
    <col min="11497" max="11497" width="36.28515625" style="1" customWidth="1"/>
    <col min="11498" max="11498" width="10.140625" style="1" customWidth="1"/>
    <col min="11499" max="11499" width="13.28515625" style="1" customWidth="1"/>
    <col min="11500" max="11500" width="10.5703125" style="1" customWidth="1"/>
    <col min="11501" max="11501" width="11.42578125" style="1" customWidth="1"/>
    <col min="11502" max="11502" width="9.140625" style="1" customWidth="1"/>
    <col min="11503" max="11751" width="11.42578125" style="1"/>
    <col min="11752" max="11752" width="3.7109375" style="1" customWidth="1"/>
    <col min="11753" max="11753" width="36.28515625" style="1" customWidth="1"/>
    <col min="11754" max="11754" width="10.140625" style="1" customWidth="1"/>
    <col min="11755" max="11755" width="13.28515625" style="1" customWidth="1"/>
    <col min="11756" max="11756" width="10.5703125" style="1" customWidth="1"/>
    <col min="11757" max="11757" width="11.42578125" style="1" customWidth="1"/>
    <col min="11758" max="11758" width="9.140625" style="1" customWidth="1"/>
    <col min="11759" max="12007" width="11.42578125" style="1"/>
    <col min="12008" max="12008" width="3.7109375" style="1" customWidth="1"/>
    <col min="12009" max="12009" width="36.28515625" style="1" customWidth="1"/>
    <col min="12010" max="12010" width="10.140625" style="1" customWidth="1"/>
    <col min="12011" max="12011" width="13.28515625" style="1" customWidth="1"/>
    <col min="12012" max="12012" width="10.5703125" style="1" customWidth="1"/>
    <col min="12013" max="12013" width="11.42578125" style="1" customWidth="1"/>
    <col min="12014" max="12014" width="9.140625" style="1" customWidth="1"/>
    <col min="12015" max="12263" width="11.42578125" style="1"/>
    <col min="12264" max="12264" width="3.7109375" style="1" customWidth="1"/>
    <col min="12265" max="12265" width="36.28515625" style="1" customWidth="1"/>
    <col min="12266" max="12266" width="10.140625" style="1" customWidth="1"/>
    <col min="12267" max="12267" width="13.28515625" style="1" customWidth="1"/>
    <col min="12268" max="12268" width="10.5703125" style="1" customWidth="1"/>
    <col min="12269" max="12269" width="11.42578125" style="1" customWidth="1"/>
    <col min="12270" max="12270" width="9.140625" style="1" customWidth="1"/>
    <col min="12271" max="12519" width="11.42578125" style="1"/>
    <col min="12520" max="12520" width="3.7109375" style="1" customWidth="1"/>
    <col min="12521" max="12521" width="36.28515625" style="1" customWidth="1"/>
    <col min="12522" max="12522" width="10.140625" style="1" customWidth="1"/>
    <col min="12523" max="12523" width="13.28515625" style="1" customWidth="1"/>
    <col min="12524" max="12524" width="10.5703125" style="1" customWidth="1"/>
    <col min="12525" max="12525" width="11.42578125" style="1" customWidth="1"/>
    <col min="12526" max="12526" width="9.140625" style="1" customWidth="1"/>
    <col min="12527" max="12775" width="11.42578125" style="1"/>
    <col min="12776" max="12776" width="3.7109375" style="1" customWidth="1"/>
    <col min="12777" max="12777" width="36.28515625" style="1" customWidth="1"/>
    <col min="12778" max="12778" width="10.140625" style="1" customWidth="1"/>
    <col min="12779" max="12779" width="13.28515625" style="1" customWidth="1"/>
    <col min="12780" max="12780" width="10.5703125" style="1" customWidth="1"/>
    <col min="12781" max="12781" width="11.42578125" style="1" customWidth="1"/>
    <col min="12782" max="12782" width="9.140625" style="1" customWidth="1"/>
    <col min="12783" max="13031" width="11.42578125" style="1"/>
    <col min="13032" max="13032" width="3.7109375" style="1" customWidth="1"/>
    <col min="13033" max="13033" width="36.28515625" style="1" customWidth="1"/>
    <col min="13034" max="13034" width="10.140625" style="1" customWidth="1"/>
    <col min="13035" max="13035" width="13.28515625" style="1" customWidth="1"/>
    <col min="13036" max="13036" width="10.5703125" style="1" customWidth="1"/>
    <col min="13037" max="13037" width="11.42578125" style="1" customWidth="1"/>
    <col min="13038" max="13038" width="9.140625" style="1" customWidth="1"/>
    <col min="13039" max="13287" width="11.42578125" style="1"/>
    <col min="13288" max="13288" width="3.7109375" style="1" customWidth="1"/>
    <col min="13289" max="13289" width="36.28515625" style="1" customWidth="1"/>
    <col min="13290" max="13290" width="10.140625" style="1" customWidth="1"/>
    <col min="13291" max="13291" width="13.28515625" style="1" customWidth="1"/>
    <col min="13292" max="13292" width="10.5703125" style="1" customWidth="1"/>
    <col min="13293" max="13293" width="11.42578125" style="1" customWidth="1"/>
    <col min="13294" max="13294" width="9.140625" style="1" customWidth="1"/>
    <col min="13295" max="13543" width="11.42578125" style="1"/>
    <col min="13544" max="13544" width="3.7109375" style="1" customWidth="1"/>
    <col min="13545" max="13545" width="36.28515625" style="1" customWidth="1"/>
    <col min="13546" max="13546" width="10.140625" style="1" customWidth="1"/>
    <col min="13547" max="13547" width="13.28515625" style="1" customWidth="1"/>
    <col min="13548" max="13548" width="10.5703125" style="1" customWidth="1"/>
    <col min="13549" max="13549" width="11.42578125" style="1" customWidth="1"/>
    <col min="13550" max="13550" width="9.140625" style="1" customWidth="1"/>
    <col min="13551" max="13799" width="11.42578125" style="1"/>
    <col min="13800" max="13800" width="3.7109375" style="1" customWidth="1"/>
    <col min="13801" max="13801" width="36.28515625" style="1" customWidth="1"/>
    <col min="13802" max="13802" width="10.140625" style="1" customWidth="1"/>
    <col min="13803" max="13803" width="13.28515625" style="1" customWidth="1"/>
    <col min="13804" max="13804" width="10.5703125" style="1" customWidth="1"/>
    <col min="13805" max="13805" width="11.42578125" style="1" customWidth="1"/>
    <col min="13806" max="13806" width="9.140625" style="1" customWidth="1"/>
    <col min="13807" max="14055" width="11.42578125" style="1"/>
    <col min="14056" max="14056" width="3.7109375" style="1" customWidth="1"/>
    <col min="14057" max="14057" width="36.28515625" style="1" customWidth="1"/>
    <col min="14058" max="14058" width="10.140625" style="1" customWidth="1"/>
    <col min="14059" max="14059" width="13.28515625" style="1" customWidth="1"/>
    <col min="14060" max="14060" width="10.5703125" style="1" customWidth="1"/>
    <col min="14061" max="14061" width="11.42578125" style="1" customWidth="1"/>
    <col min="14062" max="14062" width="9.140625" style="1" customWidth="1"/>
    <col min="14063" max="14311" width="11.42578125" style="1"/>
    <col min="14312" max="14312" width="3.7109375" style="1" customWidth="1"/>
    <col min="14313" max="14313" width="36.28515625" style="1" customWidth="1"/>
    <col min="14314" max="14314" width="10.140625" style="1" customWidth="1"/>
    <col min="14315" max="14315" width="13.28515625" style="1" customWidth="1"/>
    <col min="14316" max="14316" width="10.5703125" style="1" customWidth="1"/>
    <col min="14317" max="14317" width="11.42578125" style="1" customWidth="1"/>
    <col min="14318" max="14318" width="9.140625" style="1" customWidth="1"/>
    <col min="14319" max="14567" width="11.42578125" style="1"/>
    <col min="14568" max="14568" width="3.7109375" style="1" customWidth="1"/>
    <col min="14569" max="14569" width="36.28515625" style="1" customWidth="1"/>
    <col min="14570" max="14570" width="10.140625" style="1" customWidth="1"/>
    <col min="14571" max="14571" width="13.28515625" style="1" customWidth="1"/>
    <col min="14572" max="14572" width="10.5703125" style="1" customWidth="1"/>
    <col min="14573" max="14573" width="11.42578125" style="1" customWidth="1"/>
    <col min="14574" max="14574" width="9.140625" style="1" customWidth="1"/>
    <col min="14575" max="14823" width="11.42578125" style="1"/>
    <col min="14824" max="14824" width="3.7109375" style="1" customWidth="1"/>
    <col min="14825" max="14825" width="36.28515625" style="1" customWidth="1"/>
    <col min="14826" max="14826" width="10.140625" style="1" customWidth="1"/>
    <col min="14827" max="14827" width="13.28515625" style="1" customWidth="1"/>
    <col min="14828" max="14828" width="10.5703125" style="1" customWidth="1"/>
    <col min="14829" max="14829" width="11.42578125" style="1" customWidth="1"/>
    <col min="14830" max="14830" width="9.140625" style="1" customWidth="1"/>
    <col min="14831" max="15079" width="11.42578125" style="1"/>
    <col min="15080" max="15080" width="3.7109375" style="1" customWidth="1"/>
    <col min="15081" max="15081" width="36.28515625" style="1" customWidth="1"/>
    <col min="15082" max="15082" width="10.140625" style="1" customWidth="1"/>
    <col min="15083" max="15083" width="13.28515625" style="1" customWidth="1"/>
    <col min="15084" max="15084" width="10.5703125" style="1" customWidth="1"/>
    <col min="15085" max="15085" width="11.42578125" style="1" customWidth="1"/>
    <col min="15086" max="15086" width="9.140625" style="1" customWidth="1"/>
    <col min="15087" max="15335" width="11.42578125" style="1"/>
    <col min="15336" max="15336" width="3.7109375" style="1" customWidth="1"/>
    <col min="15337" max="15337" width="36.28515625" style="1" customWidth="1"/>
    <col min="15338" max="15338" width="10.140625" style="1" customWidth="1"/>
    <col min="15339" max="15339" width="13.28515625" style="1" customWidth="1"/>
    <col min="15340" max="15340" width="10.5703125" style="1" customWidth="1"/>
    <col min="15341" max="15341" width="11.42578125" style="1" customWidth="1"/>
    <col min="15342" max="15342" width="9.140625" style="1" customWidth="1"/>
    <col min="15343" max="15591" width="11.42578125" style="1"/>
    <col min="15592" max="15592" width="3.7109375" style="1" customWidth="1"/>
    <col min="15593" max="15593" width="36.28515625" style="1" customWidth="1"/>
    <col min="15594" max="15594" width="10.140625" style="1" customWidth="1"/>
    <col min="15595" max="15595" width="13.28515625" style="1" customWidth="1"/>
    <col min="15596" max="15596" width="10.5703125" style="1" customWidth="1"/>
    <col min="15597" max="15597" width="11.42578125" style="1" customWidth="1"/>
    <col min="15598" max="15598" width="9.140625" style="1" customWidth="1"/>
    <col min="15599" max="15847" width="11.42578125" style="1"/>
    <col min="15848" max="15848" width="3.7109375" style="1" customWidth="1"/>
    <col min="15849" max="15849" width="36.28515625" style="1" customWidth="1"/>
    <col min="15850" max="15850" width="10.140625" style="1" customWidth="1"/>
    <col min="15851" max="15851" width="13.28515625" style="1" customWidth="1"/>
    <col min="15852" max="15852" width="10.5703125" style="1" customWidth="1"/>
    <col min="15853" max="15853" width="11.42578125" style="1" customWidth="1"/>
    <col min="15854" max="15854" width="9.140625" style="1" customWidth="1"/>
    <col min="15855" max="16103" width="11.42578125" style="1"/>
    <col min="16104" max="16104" width="3.7109375" style="1" customWidth="1"/>
    <col min="16105" max="16105" width="36.28515625" style="1" customWidth="1"/>
    <col min="16106" max="16106" width="10.140625" style="1" customWidth="1"/>
    <col min="16107" max="16107" width="13.28515625" style="1" customWidth="1"/>
    <col min="16108" max="16108" width="10.5703125" style="1" customWidth="1"/>
    <col min="16109" max="16109" width="11.42578125" style="1" customWidth="1"/>
    <col min="16110" max="16110" width="9.140625" style="1" customWidth="1"/>
    <col min="16111" max="16384" width="11.42578125" style="1"/>
  </cols>
  <sheetData>
    <row r="1" spans="1:9" ht="21.75" customHeight="1" x14ac:dyDescent="0.2">
      <c r="A1" s="44" t="s">
        <v>9</v>
      </c>
      <c r="B1" s="44"/>
      <c r="C1" s="44"/>
      <c r="D1" s="44"/>
      <c r="E1" s="44"/>
      <c r="F1" s="44"/>
      <c r="G1" s="44"/>
      <c r="H1" s="44"/>
      <c r="I1" s="44"/>
    </row>
    <row r="2" spans="1:9" ht="21.75" customHeight="1" x14ac:dyDescent="0.2">
      <c r="A2" s="44" t="s">
        <v>10</v>
      </c>
      <c r="B2" s="44"/>
      <c r="C2" s="44"/>
      <c r="D2" s="44"/>
      <c r="E2" s="44"/>
      <c r="F2" s="44"/>
      <c r="G2" s="44"/>
      <c r="H2" s="44"/>
      <c r="I2" s="44"/>
    </row>
    <row r="3" spans="1:9" ht="14.25" customHeight="1" x14ac:dyDescent="0.2">
      <c r="B3" s="2"/>
      <c r="C3" s="2"/>
      <c r="D3" s="2"/>
      <c r="E3" s="2"/>
      <c r="F3" s="2"/>
      <c r="G3" s="2"/>
    </row>
    <row r="4" spans="1:9" ht="19.5" customHeight="1" x14ac:dyDescent="0.2">
      <c r="A4" s="45" t="s">
        <v>0</v>
      </c>
      <c r="B4" s="46"/>
      <c r="C4" s="51" t="s">
        <v>1</v>
      </c>
      <c r="D4" s="52"/>
      <c r="E4" s="52"/>
      <c r="F4" s="52"/>
      <c r="G4" s="52"/>
      <c r="H4" s="52"/>
      <c r="I4" s="52"/>
    </row>
    <row r="5" spans="1:9" ht="26.25" customHeight="1" x14ac:dyDescent="0.2">
      <c r="A5" s="47"/>
      <c r="B5" s="48"/>
      <c r="C5" s="51" t="s">
        <v>2</v>
      </c>
      <c r="D5" s="45"/>
      <c r="E5" s="51" t="s">
        <v>3</v>
      </c>
      <c r="F5" s="52"/>
      <c r="G5" s="52"/>
      <c r="H5" s="45"/>
      <c r="I5" s="45"/>
    </row>
    <row r="6" spans="1:9" ht="17.100000000000001" customHeight="1" x14ac:dyDescent="0.2">
      <c r="A6" s="47"/>
      <c r="B6" s="48"/>
      <c r="C6" s="53" t="s">
        <v>4</v>
      </c>
      <c r="D6" s="53" t="s">
        <v>5</v>
      </c>
      <c r="E6" s="53" t="s">
        <v>6</v>
      </c>
      <c r="F6" s="53" t="s">
        <v>36</v>
      </c>
      <c r="G6" s="53" t="s">
        <v>37</v>
      </c>
      <c r="H6" s="53" t="s">
        <v>7</v>
      </c>
      <c r="I6" s="51" t="s">
        <v>8</v>
      </c>
    </row>
    <row r="7" spans="1:9" ht="17.100000000000001" customHeight="1" x14ac:dyDescent="0.2">
      <c r="A7" s="47"/>
      <c r="B7" s="48"/>
      <c r="C7" s="54"/>
      <c r="D7" s="54"/>
      <c r="E7" s="54"/>
      <c r="F7" s="54"/>
      <c r="G7" s="54"/>
      <c r="H7" s="54"/>
      <c r="I7" s="56"/>
    </row>
    <row r="8" spans="1:9" ht="17.100000000000001" customHeight="1" x14ac:dyDescent="0.2">
      <c r="A8" s="49"/>
      <c r="B8" s="50"/>
      <c r="C8" s="55"/>
      <c r="D8" s="55"/>
      <c r="E8" s="55"/>
      <c r="F8" s="55"/>
      <c r="G8" s="55"/>
      <c r="H8" s="55"/>
      <c r="I8" s="57"/>
    </row>
    <row r="9" spans="1:9" ht="6" customHeight="1" x14ac:dyDescent="0.2">
      <c r="A9" s="33"/>
      <c r="B9" s="32"/>
      <c r="C9" s="29"/>
      <c r="D9" s="29"/>
      <c r="E9" s="29"/>
      <c r="F9" s="29"/>
      <c r="G9" s="29"/>
      <c r="H9" s="29"/>
      <c r="I9" s="30"/>
    </row>
    <row r="10" spans="1:9" ht="19.5" customHeight="1" x14ac:dyDescent="0.2">
      <c r="A10" s="60" t="s">
        <v>38</v>
      </c>
      <c r="B10" s="61"/>
      <c r="C10" s="21">
        <f>SUM(E10:I10)</f>
        <v>51528</v>
      </c>
      <c r="D10" s="22">
        <v>100</v>
      </c>
      <c r="E10" s="21">
        <f>SUM(E12:E36)</f>
        <v>44205</v>
      </c>
      <c r="F10" s="21">
        <f t="shared" ref="F10:H10" si="0">SUM(F12:F36)</f>
        <v>4287</v>
      </c>
      <c r="G10" s="21">
        <f t="shared" si="0"/>
        <v>1252</v>
      </c>
      <c r="H10" s="21">
        <f t="shared" si="0"/>
        <v>1233</v>
      </c>
      <c r="I10" s="23">
        <f t="shared" ref="I10" si="1">SUM(I12:I36)</f>
        <v>551</v>
      </c>
    </row>
    <row r="11" spans="1:9" ht="6" customHeight="1" x14ac:dyDescent="0.2">
      <c r="A11" s="35"/>
      <c r="B11" s="36"/>
      <c r="C11" s="21"/>
      <c r="D11" s="22"/>
      <c r="E11" s="21"/>
      <c r="F11" s="21"/>
      <c r="G11" s="21"/>
      <c r="H11" s="21"/>
      <c r="I11" s="23"/>
    </row>
    <row r="12" spans="1:9" ht="21.95" customHeight="1" x14ac:dyDescent="0.2">
      <c r="B12" s="9" t="s">
        <v>18</v>
      </c>
      <c r="C12" s="4">
        <f>SUM(E12:I12)</f>
        <v>1790</v>
      </c>
      <c r="D12" s="5">
        <f>C12/$C$10*100</f>
        <v>3.4738394659214409</v>
      </c>
      <c r="E12" s="21">
        <v>1510</v>
      </c>
      <c r="F12" s="21">
        <v>181</v>
      </c>
      <c r="G12" s="21">
        <v>41</v>
      </c>
      <c r="H12" s="21">
        <v>43</v>
      </c>
      <c r="I12" s="23">
        <v>15</v>
      </c>
    </row>
    <row r="13" spans="1:9" ht="21.95" customHeight="1" x14ac:dyDescent="0.2">
      <c r="B13" s="9" t="s">
        <v>11</v>
      </c>
      <c r="C13" s="4">
        <f t="shared" ref="C13:C32" si="2">SUM(E13:I13)</f>
        <v>461</v>
      </c>
      <c r="D13" s="5">
        <f>C13/$C$10*100</f>
        <v>0.89465921440770069</v>
      </c>
      <c r="E13" s="21">
        <v>273</v>
      </c>
      <c r="F13" s="21">
        <v>125</v>
      </c>
      <c r="G13" s="21">
        <v>37</v>
      </c>
      <c r="H13" s="21">
        <v>11</v>
      </c>
      <c r="I13" s="23">
        <v>15</v>
      </c>
    </row>
    <row r="14" spans="1:9" ht="21.95" customHeight="1" x14ac:dyDescent="0.2">
      <c r="B14" s="9" t="s">
        <v>19</v>
      </c>
      <c r="C14" s="4">
        <f t="shared" si="2"/>
        <v>421</v>
      </c>
      <c r="D14" s="5">
        <f t="shared" ref="D14:D36" si="3">C14/$C$10*100</f>
        <v>0.81703151684521036</v>
      </c>
      <c r="E14" s="21">
        <v>239</v>
      </c>
      <c r="F14" s="21">
        <v>119</v>
      </c>
      <c r="G14" s="21">
        <v>31</v>
      </c>
      <c r="H14" s="21">
        <v>13</v>
      </c>
      <c r="I14" s="23">
        <v>19</v>
      </c>
    </row>
    <row r="15" spans="1:9" ht="21.95" customHeight="1" x14ac:dyDescent="0.2">
      <c r="B15" s="9" t="s">
        <v>21</v>
      </c>
      <c r="C15" s="4">
        <f t="shared" si="2"/>
        <v>450</v>
      </c>
      <c r="D15" s="5">
        <f t="shared" si="3"/>
        <v>0.8733115975780158</v>
      </c>
      <c r="E15" s="21">
        <v>254</v>
      </c>
      <c r="F15" s="21">
        <v>122</v>
      </c>
      <c r="G15" s="21">
        <v>41</v>
      </c>
      <c r="H15" s="21">
        <v>17</v>
      </c>
      <c r="I15" s="23">
        <v>16</v>
      </c>
    </row>
    <row r="16" spans="1:9" ht="21.95" customHeight="1" x14ac:dyDescent="0.2">
      <c r="B16" s="9" t="s">
        <v>23</v>
      </c>
      <c r="C16" s="4">
        <f t="shared" si="2"/>
        <v>721</v>
      </c>
      <c r="D16" s="5">
        <f t="shared" si="3"/>
        <v>1.3992392485638876</v>
      </c>
      <c r="E16" s="21">
        <v>480</v>
      </c>
      <c r="F16" s="21">
        <v>158</v>
      </c>
      <c r="G16" s="21">
        <v>50</v>
      </c>
      <c r="H16" s="21">
        <v>18</v>
      </c>
      <c r="I16" s="23">
        <v>15</v>
      </c>
    </row>
    <row r="17" spans="2:9" ht="21.95" customHeight="1" x14ac:dyDescent="0.2">
      <c r="B17" s="9" t="s">
        <v>25</v>
      </c>
      <c r="C17" s="4">
        <f t="shared" si="2"/>
        <v>1169</v>
      </c>
      <c r="D17" s="5">
        <f t="shared" si="3"/>
        <v>2.2686694612637788</v>
      </c>
      <c r="E17" s="21">
        <v>891</v>
      </c>
      <c r="F17" s="21">
        <v>164</v>
      </c>
      <c r="G17" s="21">
        <v>55</v>
      </c>
      <c r="H17" s="21">
        <v>39</v>
      </c>
      <c r="I17" s="23">
        <v>20</v>
      </c>
    </row>
    <row r="18" spans="2:9" ht="21.95" customHeight="1" x14ac:dyDescent="0.2">
      <c r="B18" s="9" t="s">
        <v>27</v>
      </c>
      <c r="C18" s="4">
        <f t="shared" si="2"/>
        <v>1839</v>
      </c>
      <c r="D18" s="5">
        <f t="shared" si="3"/>
        <v>3.5689333954354909</v>
      </c>
      <c r="E18" s="21">
        <v>1570</v>
      </c>
      <c r="F18" s="21">
        <v>149</v>
      </c>
      <c r="G18" s="21">
        <v>51</v>
      </c>
      <c r="H18" s="21">
        <v>47</v>
      </c>
      <c r="I18" s="23">
        <v>22</v>
      </c>
    </row>
    <row r="19" spans="2:9" ht="21.95" customHeight="1" x14ac:dyDescent="0.2">
      <c r="B19" s="9" t="s">
        <v>29</v>
      </c>
      <c r="C19" s="4">
        <f t="shared" si="2"/>
        <v>2695</v>
      </c>
      <c r="D19" s="5">
        <f t="shared" si="3"/>
        <v>5.2301661232727836</v>
      </c>
      <c r="E19" s="21">
        <v>2406</v>
      </c>
      <c r="F19" s="21">
        <v>156</v>
      </c>
      <c r="G19" s="21">
        <v>58</v>
      </c>
      <c r="H19" s="21">
        <v>55</v>
      </c>
      <c r="I19" s="23">
        <v>20</v>
      </c>
    </row>
    <row r="20" spans="2:9" ht="21.95" customHeight="1" x14ac:dyDescent="0.2">
      <c r="B20" s="9" t="s">
        <v>31</v>
      </c>
      <c r="C20" s="4">
        <f t="shared" si="2"/>
        <v>2541</v>
      </c>
      <c r="D20" s="5">
        <f t="shared" si="3"/>
        <v>4.9312994876571956</v>
      </c>
      <c r="E20" s="21">
        <v>2253</v>
      </c>
      <c r="F20" s="21">
        <v>165</v>
      </c>
      <c r="G20" s="21">
        <v>52</v>
      </c>
      <c r="H20" s="21">
        <v>42</v>
      </c>
      <c r="I20" s="23">
        <v>29</v>
      </c>
    </row>
    <row r="21" spans="2:9" ht="21.95" customHeight="1" x14ac:dyDescent="0.2">
      <c r="B21" s="9" t="s">
        <v>33</v>
      </c>
      <c r="C21" s="4">
        <f t="shared" si="2"/>
        <v>2498</v>
      </c>
      <c r="D21" s="5">
        <f t="shared" si="3"/>
        <v>4.8478497127775189</v>
      </c>
      <c r="E21" s="21">
        <v>2171</v>
      </c>
      <c r="F21" s="21">
        <v>211</v>
      </c>
      <c r="G21" s="21">
        <v>43</v>
      </c>
      <c r="H21" s="21">
        <v>50</v>
      </c>
      <c r="I21" s="23">
        <v>23</v>
      </c>
    </row>
    <row r="22" spans="2:9" ht="21.95" customHeight="1" x14ac:dyDescent="0.2">
      <c r="B22" s="9" t="s">
        <v>13</v>
      </c>
      <c r="C22" s="4">
        <f t="shared" si="2"/>
        <v>2914</v>
      </c>
      <c r="D22" s="5">
        <f t="shared" si="3"/>
        <v>5.6551777674274186</v>
      </c>
      <c r="E22" s="21">
        <v>2534</v>
      </c>
      <c r="F22" s="21">
        <v>231</v>
      </c>
      <c r="G22" s="21">
        <v>55</v>
      </c>
      <c r="H22" s="21">
        <v>58</v>
      </c>
      <c r="I22" s="23">
        <v>36</v>
      </c>
    </row>
    <row r="23" spans="2:9" ht="21.95" customHeight="1" x14ac:dyDescent="0.2">
      <c r="B23" s="9" t="s">
        <v>15</v>
      </c>
      <c r="C23" s="4">
        <f t="shared" si="2"/>
        <v>3213</v>
      </c>
      <c r="D23" s="5">
        <f t="shared" si="3"/>
        <v>6.2354448067070329</v>
      </c>
      <c r="E23" s="21">
        <v>2822</v>
      </c>
      <c r="F23" s="21">
        <v>242</v>
      </c>
      <c r="G23" s="21">
        <v>63</v>
      </c>
      <c r="H23" s="21">
        <v>61</v>
      </c>
      <c r="I23" s="23">
        <v>25</v>
      </c>
    </row>
    <row r="24" spans="2:9" ht="21.95" customHeight="1" x14ac:dyDescent="0.2">
      <c r="B24" s="9" t="s">
        <v>17</v>
      </c>
      <c r="C24" s="4">
        <f t="shared" si="2"/>
        <v>2124</v>
      </c>
      <c r="D24" s="5">
        <f t="shared" si="3"/>
        <v>4.1220307405682348</v>
      </c>
      <c r="E24" s="21">
        <v>1845</v>
      </c>
      <c r="F24" s="21">
        <v>163</v>
      </c>
      <c r="G24" s="21">
        <v>57</v>
      </c>
      <c r="H24" s="21">
        <v>41</v>
      </c>
      <c r="I24" s="23">
        <v>18</v>
      </c>
    </row>
    <row r="25" spans="2:9" ht="21.95" customHeight="1" x14ac:dyDescent="0.2">
      <c r="B25" s="9" t="s">
        <v>12</v>
      </c>
      <c r="C25" s="4">
        <f t="shared" si="2"/>
        <v>3257</v>
      </c>
      <c r="D25" s="5">
        <f t="shared" si="3"/>
        <v>6.3208352740257725</v>
      </c>
      <c r="E25" s="21">
        <v>2872</v>
      </c>
      <c r="F25" s="21">
        <v>245</v>
      </c>
      <c r="G25" s="21">
        <v>66</v>
      </c>
      <c r="H25" s="21">
        <v>45</v>
      </c>
      <c r="I25" s="23">
        <v>29</v>
      </c>
    </row>
    <row r="26" spans="2:9" ht="21.95" customHeight="1" x14ac:dyDescent="0.2">
      <c r="B26" s="9" t="s">
        <v>20</v>
      </c>
      <c r="C26" s="4">
        <f t="shared" si="2"/>
        <v>3388</v>
      </c>
      <c r="D26" s="5">
        <f t="shared" si="3"/>
        <v>6.5750659835429284</v>
      </c>
      <c r="E26" s="21">
        <v>3020</v>
      </c>
      <c r="F26" s="21">
        <v>226</v>
      </c>
      <c r="G26" s="21">
        <v>59</v>
      </c>
      <c r="H26" s="21">
        <v>58</v>
      </c>
      <c r="I26" s="23">
        <v>25</v>
      </c>
    </row>
    <row r="27" spans="2:9" ht="21.95" customHeight="1" x14ac:dyDescent="0.2">
      <c r="B27" s="9" t="s">
        <v>22</v>
      </c>
      <c r="C27" s="4">
        <f t="shared" si="2"/>
        <v>3346</v>
      </c>
      <c r="D27" s="5">
        <f t="shared" si="3"/>
        <v>6.4935569011023135</v>
      </c>
      <c r="E27" s="21">
        <v>2962</v>
      </c>
      <c r="F27" s="21">
        <v>228</v>
      </c>
      <c r="G27" s="21">
        <v>70</v>
      </c>
      <c r="H27" s="21">
        <v>55</v>
      </c>
      <c r="I27" s="23">
        <v>31</v>
      </c>
    </row>
    <row r="28" spans="2:9" ht="21.95" customHeight="1" x14ac:dyDescent="0.2">
      <c r="B28" s="9" t="s">
        <v>24</v>
      </c>
      <c r="C28" s="4">
        <f t="shared" si="2"/>
        <v>3404</v>
      </c>
      <c r="D28" s="5">
        <f t="shared" si="3"/>
        <v>6.6061170625679244</v>
      </c>
      <c r="E28" s="21">
        <v>2989</v>
      </c>
      <c r="F28" s="21">
        <v>247</v>
      </c>
      <c r="G28" s="21">
        <v>79</v>
      </c>
      <c r="H28" s="21">
        <v>54</v>
      </c>
      <c r="I28" s="23">
        <v>35</v>
      </c>
    </row>
    <row r="29" spans="2:9" ht="21.95" customHeight="1" x14ac:dyDescent="0.2">
      <c r="B29" s="9" t="s">
        <v>26</v>
      </c>
      <c r="C29" s="4">
        <f t="shared" si="2"/>
        <v>3335</v>
      </c>
      <c r="D29" s="5">
        <f t="shared" si="3"/>
        <v>6.4722092842726289</v>
      </c>
      <c r="E29" s="21">
        <v>2997</v>
      </c>
      <c r="F29" s="21">
        <v>192</v>
      </c>
      <c r="G29" s="21">
        <v>59</v>
      </c>
      <c r="H29" s="21">
        <v>64</v>
      </c>
      <c r="I29" s="23">
        <v>23</v>
      </c>
    </row>
    <row r="30" spans="2:9" ht="21.95" customHeight="1" x14ac:dyDescent="0.2">
      <c r="B30" s="9" t="s">
        <v>28</v>
      </c>
      <c r="C30" s="4">
        <f t="shared" si="2"/>
        <v>2576</v>
      </c>
      <c r="D30" s="5">
        <f t="shared" si="3"/>
        <v>4.9992237230243752</v>
      </c>
      <c r="E30" s="21">
        <v>2256</v>
      </c>
      <c r="F30" s="21">
        <v>166</v>
      </c>
      <c r="G30" s="21">
        <v>49</v>
      </c>
      <c r="H30" s="21">
        <v>79</v>
      </c>
      <c r="I30" s="23">
        <v>26</v>
      </c>
    </row>
    <row r="31" spans="2:9" ht="21.95" customHeight="1" x14ac:dyDescent="0.2">
      <c r="B31" s="9" t="s">
        <v>30</v>
      </c>
      <c r="C31" s="4">
        <f t="shared" si="2"/>
        <v>2463</v>
      </c>
      <c r="D31" s="5">
        <f t="shared" si="3"/>
        <v>4.7799254774103401</v>
      </c>
      <c r="E31" s="21">
        <v>2123</v>
      </c>
      <c r="F31" s="21">
        <v>165</v>
      </c>
      <c r="G31" s="21">
        <v>36</v>
      </c>
      <c r="H31" s="21">
        <v>108</v>
      </c>
      <c r="I31" s="23">
        <v>31</v>
      </c>
    </row>
    <row r="32" spans="2:9" ht="21.95" customHeight="1" x14ac:dyDescent="0.2">
      <c r="B32" s="9" t="s">
        <v>32</v>
      </c>
      <c r="C32" s="4">
        <f t="shared" si="2"/>
        <v>1850</v>
      </c>
      <c r="D32" s="5">
        <f t="shared" si="3"/>
        <v>3.5902810122651765</v>
      </c>
      <c r="E32" s="21">
        <v>1550</v>
      </c>
      <c r="F32" s="21">
        <v>127</v>
      </c>
      <c r="G32" s="21">
        <v>58</v>
      </c>
      <c r="H32" s="21">
        <v>98</v>
      </c>
      <c r="I32" s="23">
        <v>17</v>
      </c>
    </row>
    <row r="33" spans="1:9" ht="21.95" customHeight="1" x14ac:dyDescent="0.2">
      <c r="B33" s="9" t="s">
        <v>34</v>
      </c>
      <c r="C33" s="4">
        <f t="shared" ref="C33:C51" si="4">SUM(E33:I33)</f>
        <v>1340</v>
      </c>
      <c r="D33" s="5">
        <f t="shared" si="3"/>
        <v>2.6005278683434252</v>
      </c>
      <c r="E33" s="21">
        <v>1118</v>
      </c>
      <c r="F33" s="21">
        <v>127</v>
      </c>
      <c r="G33" s="21">
        <v>30</v>
      </c>
      <c r="H33" s="21">
        <v>49</v>
      </c>
      <c r="I33" s="23">
        <v>16</v>
      </c>
    </row>
    <row r="34" spans="1:9" ht="21.95" customHeight="1" x14ac:dyDescent="0.2">
      <c r="B34" s="9" t="s">
        <v>14</v>
      </c>
      <c r="C34" s="4">
        <f t="shared" si="4"/>
        <v>1072</v>
      </c>
      <c r="D34" s="5">
        <f t="shared" si="3"/>
        <v>2.0804222946747402</v>
      </c>
      <c r="E34" s="21">
        <v>857</v>
      </c>
      <c r="F34" s="21">
        <v>126</v>
      </c>
      <c r="G34" s="21">
        <v>34</v>
      </c>
      <c r="H34" s="21">
        <v>46</v>
      </c>
      <c r="I34" s="23">
        <v>9</v>
      </c>
    </row>
    <row r="35" spans="1:9" ht="21.95" customHeight="1" x14ac:dyDescent="0.2">
      <c r="B35" s="9" t="s">
        <v>16</v>
      </c>
      <c r="C35" s="4">
        <f t="shared" si="4"/>
        <v>902</v>
      </c>
      <c r="D35" s="5">
        <f t="shared" si="3"/>
        <v>1.7505045800341561</v>
      </c>
      <c r="E35" s="21">
        <v>686</v>
      </c>
      <c r="F35" s="21">
        <v>115</v>
      </c>
      <c r="G35" s="21">
        <v>52</v>
      </c>
      <c r="H35" s="21">
        <v>34</v>
      </c>
      <c r="I35" s="23">
        <v>15</v>
      </c>
    </row>
    <row r="36" spans="1:9" ht="21.95" customHeight="1" x14ac:dyDescent="0.2">
      <c r="B36" s="9" t="s">
        <v>35</v>
      </c>
      <c r="C36" s="4">
        <f t="shared" si="4"/>
        <v>1759</v>
      </c>
      <c r="D36" s="5">
        <f t="shared" si="3"/>
        <v>3.4136780003105107</v>
      </c>
      <c r="E36" s="21">
        <v>1527</v>
      </c>
      <c r="F36" s="21">
        <v>137</v>
      </c>
      <c r="G36" s="21">
        <v>26</v>
      </c>
      <c r="H36" s="21">
        <v>48</v>
      </c>
      <c r="I36" s="23">
        <v>21</v>
      </c>
    </row>
    <row r="37" spans="1:9" ht="21.95" customHeight="1" x14ac:dyDescent="0.2">
      <c r="B37" s="39"/>
      <c r="C37" s="40"/>
      <c r="D37" s="41"/>
      <c r="E37" s="42"/>
      <c r="F37" s="42"/>
      <c r="G37" s="42"/>
      <c r="H37" s="42"/>
      <c r="I37" s="42"/>
    </row>
    <row r="38" spans="1:9" ht="21.75" customHeight="1" x14ac:dyDescent="0.2">
      <c r="A38" s="44" t="s">
        <v>9</v>
      </c>
      <c r="B38" s="44"/>
      <c r="C38" s="44"/>
      <c r="D38" s="44"/>
      <c r="E38" s="44"/>
      <c r="F38" s="44"/>
      <c r="G38" s="44"/>
      <c r="H38" s="44"/>
      <c r="I38" s="44"/>
    </row>
    <row r="39" spans="1:9" ht="21.75" customHeight="1" x14ac:dyDescent="0.2">
      <c r="A39" s="44" t="s">
        <v>10</v>
      </c>
      <c r="B39" s="44"/>
      <c r="C39" s="44"/>
      <c r="D39" s="44"/>
      <c r="E39" s="44"/>
      <c r="F39" s="44"/>
      <c r="G39" s="44"/>
      <c r="H39" s="44"/>
      <c r="I39" s="44"/>
    </row>
    <row r="40" spans="1:9" ht="14.25" customHeight="1" x14ac:dyDescent="0.2">
      <c r="B40" s="2"/>
      <c r="C40" s="2"/>
      <c r="D40" s="2"/>
      <c r="E40" s="2"/>
      <c r="F40" s="2"/>
      <c r="G40" s="2"/>
    </row>
    <row r="41" spans="1:9" ht="19.5" customHeight="1" x14ac:dyDescent="0.2">
      <c r="A41" s="45" t="s">
        <v>0</v>
      </c>
      <c r="B41" s="46"/>
      <c r="C41" s="51" t="s">
        <v>1</v>
      </c>
      <c r="D41" s="52"/>
      <c r="E41" s="52"/>
      <c r="F41" s="52"/>
      <c r="G41" s="52"/>
      <c r="H41" s="52"/>
      <c r="I41" s="52"/>
    </row>
    <row r="42" spans="1:9" ht="26.25" customHeight="1" x14ac:dyDescent="0.2">
      <c r="A42" s="47"/>
      <c r="B42" s="48"/>
      <c r="C42" s="51" t="s">
        <v>2</v>
      </c>
      <c r="D42" s="45"/>
      <c r="E42" s="51" t="s">
        <v>3</v>
      </c>
      <c r="F42" s="52"/>
      <c r="G42" s="52"/>
      <c r="H42" s="45"/>
      <c r="I42" s="45"/>
    </row>
    <row r="43" spans="1:9" ht="17.100000000000001" customHeight="1" x14ac:dyDescent="0.2">
      <c r="A43" s="47"/>
      <c r="B43" s="48"/>
      <c r="C43" s="53" t="s">
        <v>4</v>
      </c>
      <c r="D43" s="53" t="s">
        <v>5</v>
      </c>
      <c r="E43" s="53" t="s">
        <v>6</v>
      </c>
      <c r="F43" s="53" t="s">
        <v>36</v>
      </c>
      <c r="G43" s="53" t="s">
        <v>37</v>
      </c>
      <c r="H43" s="53" t="s">
        <v>7</v>
      </c>
      <c r="I43" s="51" t="s">
        <v>8</v>
      </c>
    </row>
    <row r="44" spans="1:9" ht="17.100000000000001" customHeight="1" x14ac:dyDescent="0.2">
      <c r="A44" s="47"/>
      <c r="B44" s="48"/>
      <c r="C44" s="54"/>
      <c r="D44" s="54"/>
      <c r="E44" s="54"/>
      <c r="F44" s="54"/>
      <c r="G44" s="54"/>
      <c r="H44" s="54"/>
      <c r="I44" s="56"/>
    </row>
    <row r="45" spans="1:9" ht="17.100000000000001" customHeight="1" x14ac:dyDescent="0.2">
      <c r="A45" s="49"/>
      <c r="B45" s="50"/>
      <c r="C45" s="55"/>
      <c r="D45" s="55"/>
      <c r="E45" s="55"/>
      <c r="F45" s="55"/>
      <c r="G45" s="55"/>
      <c r="H45" s="55"/>
      <c r="I45" s="57"/>
    </row>
    <row r="46" spans="1:9" ht="6" customHeight="1" x14ac:dyDescent="0.2">
      <c r="A46" s="33"/>
      <c r="B46" s="32"/>
      <c r="C46" s="29"/>
      <c r="D46" s="29"/>
      <c r="E46" s="29"/>
      <c r="F46" s="29"/>
      <c r="G46" s="29"/>
      <c r="H46" s="29"/>
      <c r="I46" s="30"/>
    </row>
    <row r="47" spans="1:9" ht="24" customHeight="1" x14ac:dyDescent="0.2">
      <c r="A47" s="9" t="s">
        <v>39</v>
      </c>
      <c r="B47" s="25"/>
      <c r="C47" s="4">
        <f>SUM(E47:I47)</f>
        <v>25033</v>
      </c>
      <c r="D47" s="22">
        <f>C47/$C$10*100</f>
        <v>48.58135382704549</v>
      </c>
      <c r="E47" s="4">
        <f>SUM(E49:E73)</f>
        <v>22671</v>
      </c>
      <c r="F47" s="4">
        <f t="shared" ref="F47:G47" si="5">SUM(F49:F73)</f>
        <v>1508</v>
      </c>
      <c r="G47" s="4">
        <f t="shared" si="5"/>
        <v>183</v>
      </c>
      <c r="H47" s="4">
        <f>SUM(H49:H73)</f>
        <v>470</v>
      </c>
      <c r="I47" s="26">
        <f>SUM(I49:I73)</f>
        <v>201</v>
      </c>
    </row>
    <row r="48" spans="1:9" ht="5.0999999999999996" customHeight="1" x14ac:dyDescent="0.2">
      <c r="A48" s="39"/>
      <c r="B48" s="25"/>
      <c r="C48" s="4"/>
      <c r="D48" s="22"/>
      <c r="E48" s="4"/>
      <c r="F48" s="4"/>
      <c r="G48" s="4"/>
      <c r="H48" s="4"/>
      <c r="I48" s="26"/>
    </row>
    <row r="49" spans="2:9" ht="21.95" customHeight="1" x14ac:dyDescent="0.2">
      <c r="B49" s="9" t="s">
        <v>18</v>
      </c>
      <c r="C49" s="4">
        <f>SUM(E49:I49)</f>
        <v>669</v>
      </c>
      <c r="D49" s="5">
        <f t="shared" ref="D49:D51" si="6">C49/$C$10*100</f>
        <v>1.2983232417326502</v>
      </c>
      <c r="E49" s="27">
        <v>598</v>
      </c>
      <c r="F49" s="27">
        <v>52</v>
      </c>
      <c r="G49" s="27">
        <v>2</v>
      </c>
      <c r="H49" s="27">
        <v>12</v>
      </c>
      <c r="I49" s="28">
        <v>5</v>
      </c>
    </row>
    <row r="50" spans="2:9" ht="21.95" customHeight="1" x14ac:dyDescent="0.2">
      <c r="B50" s="9" t="s">
        <v>11</v>
      </c>
      <c r="C50" s="4">
        <f t="shared" si="4"/>
        <v>177</v>
      </c>
      <c r="D50" s="5">
        <f t="shared" si="6"/>
        <v>0.34350256171401955</v>
      </c>
      <c r="E50" s="27">
        <v>122</v>
      </c>
      <c r="F50" s="27">
        <v>42</v>
      </c>
      <c r="G50" s="27">
        <v>5</v>
      </c>
      <c r="H50" s="27">
        <v>4</v>
      </c>
      <c r="I50" s="28">
        <v>4</v>
      </c>
    </row>
    <row r="51" spans="2:9" ht="21.95" customHeight="1" x14ac:dyDescent="0.2">
      <c r="B51" s="9" t="s">
        <v>19</v>
      </c>
      <c r="C51" s="4">
        <f t="shared" si="4"/>
        <v>157</v>
      </c>
      <c r="D51" s="5">
        <f t="shared" si="6"/>
        <v>0.30468871293277439</v>
      </c>
      <c r="E51" s="6">
        <v>99</v>
      </c>
      <c r="F51" s="6">
        <v>44</v>
      </c>
      <c r="G51" s="6">
        <v>3</v>
      </c>
      <c r="H51" s="7">
        <v>2</v>
      </c>
      <c r="I51" s="8">
        <v>9</v>
      </c>
    </row>
    <row r="52" spans="2:9" ht="21.95" customHeight="1" x14ac:dyDescent="0.2">
      <c r="B52" s="9" t="s">
        <v>21</v>
      </c>
      <c r="C52" s="4">
        <f t="shared" ref="C52:C59" si="7">SUM(E52:I52)</f>
        <v>175</v>
      </c>
      <c r="D52" s="5">
        <f t="shared" ref="D52:D64" si="8">C52/$C$10*100</f>
        <v>0.33962117683589504</v>
      </c>
      <c r="E52" s="6">
        <v>117</v>
      </c>
      <c r="F52" s="6">
        <v>41</v>
      </c>
      <c r="G52" s="6">
        <v>6</v>
      </c>
      <c r="H52" s="7">
        <v>5</v>
      </c>
      <c r="I52" s="8">
        <v>6</v>
      </c>
    </row>
    <row r="53" spans="2:9" ht="21.95" customHeight="1" x14ac:dyDescent="0.2">
      <c r="B53" s="9" t="s">
        <v>23</v>
      </c>
      <c r="C53" s="4">
        <f t="shared" si="7"/>
        <v>275</v>
      </c>
      <c r="D53" s="5">
        <f t="shared" si="8"/>
        <v>0.53369042074212081</v>
      </c>
      <c r="E53" s="6">
        <v>205</v>
      </c>
      <c r="F53" s="6">
        <v>47</v>
      </c>
      <c r="G53" s="6">
        <v>5</v>
      </c>
      <c r="H53" s="7">
        <v>8</v>
      </c>
      <c r="I53" s="8">
        <v>10</v>
      </c>
    </row>
    <row r="54" spans="2:9" ht="21.95" customHeight="1" x14ac:dyDescent="0.2">
      <c r="B54" s="9" t="s">
        <v>25</v>
      </c>
      <c r="C54" s="4">
        <f t="shared" si="7"/>
        <v>535</v>
      </c>
      <c r="D54" s="5">
        <f t="shared" si="8"/>
        <v>1.0382704548983077</v>
      </c>
      <c r="E54" s="6">
        <v>434</v>
      </c>
      <c r="F54" s="6">
        <v>61</v>
      </c>
      <c r="G54" s="6">
        <v>14</v>
      </c>
      <c r="H54" s="7">
        <v>16</v>
      </c>
      <c r="I54" s="8">
        <v>10</v>
      </c>
    </row>
    <row r="55" spans="2:9" ht="21.95" customHeight="1" x14ac:dyDescent="0.2">
      <c r="B55" s="9" t="s">
        <v>27</v>
      </c>
      <c r="C55" s="4">
        <f t="shared" si="7"/>
        <v>868</v>
      </c>
      <c r="D55" s="5">
        <f t="shared" si="8"/>
        <v>1.6845210371060393</v>
      </c>
      <c r="E55" s="6">
        <v>783</v>
      </c>
      <c r="F55" s="6">
        <v>53</v>
      </c>
      <c r="G55" s="6">
        <v>7</v>
      </c>
      <c r="H55" s="7">
        <v>17</v>
      </c>
      <c r="I55" s="8">
        <v>8</v>
      </c>
    </row>
    <row r="56" spans="2:9" ht="21.95" customHeight="1" x14ac:dyDescent="0.2">
      <c r="B56" s="9" t="s">
        <v>29</v>
      </c>
      <c r="C56" s="4">
        <f t="shared" si="7"/>
        <v>1380</v>
      </c>
      <c r="D56" s="5">
        <f t="shared" si="8"/>
        <v>2.6781555659059153</v>
      </c>
      <c r="E56" s="6">
        <v>1269</v>
      </c>
      <c r="F56" s="6">
        <v>61</v>
      </c>
      <c r="G56" s="6">
        <v>10</v>
      </c>
      <c r="H56" s="7">
        <v>33</v>
      </c>
      <c r="I56" s="8">
        <v>7</v>
      </c>
    </row>
    <row r="57" spans="2:9" ht="21.95" customHeight="1" x14ac:dyDescent="0.2">
      <c r="B57" s="9" t="s">
        <v>31</v>
      </c>
      <c r="C57" s="4">
        <f t="shared" si="7"/>
        <v>1330</v>
      </c>
      <c r="D57" s="5">
        <f t="shared" si="8"/>
        <v>2.5811209439528024</v>
      </c>
      <c r="E57" s="6">
        <v>1229</v>
      </c>
      <c r="F57" s="6">
        <v>63</v>
      </c>
      <c r="G57" s="6">
        <v>9</v>
      </c>
      <c r="H57" s="7">
        <v>17</v>
      </c>
      <c r="I57" s="8">
        <v>12</v>
      </c>
    </row>
    <row r="58" spans="2:9" ht="21.95" customHeight="1" x14ac:dyDescent="0.2">
      <c r="B58" s="9" t="s">
        <v>33</v>
      </c>
      <c r="C58" s="4">
        <f t="shared" si="7"/>
        <v>1244</v>
      </c>
      <c r="D58" s="5">
        <f t="shared" si="8"/>
        <v>2.4142213941934481</v>
      </c>
      <c r="E58" s="6">
        <v>1124</v>
      </c>
      <c r="F58" s="6">
        <v>79</v>
      </c>
      <c r="G58" s="6">
        <v>12</v>
      </c>
      <c r="H58" s="7">
        <v>21</v>
      </c>
      <c r="I58" s="8">
        <v>8</v>
      </c>
    </row>
    <row r="59" spans="2:9" ht="21.95" customHeight="1" x14ac:dyDescent="0.2">
      <c r="B59" s="9" t="s">
        <v>13</v>
      </c>
      <c r="C59" s="4">
        <f t="shared" si="7"/>
        <v>1391</v>
      </c>
      <c r="D59" s="5">
        <f t="shared" si="8"/>
        <v>2.6995031827356004</v>
      </c>
      <c r="E59" s="6">
        <v>1276</v>
      </c>
      <c r="F59" s="6">
        <v>71</v>
      </c>
      <c r="G59" s="6">
        <v>8</v>
      </c>
      <c r="H59" s="7">
        <v>26</v>
      </c>
      <c r="I59" s="8">
        <v>10</v>
      </c>
    </row>
    <row r="60" spans="2:9" ht="21.95" customHeight="1" x14ac:dyDescent="0.2">
      <c r="B60" s="9" t="s">
        <v>15</v>
      </c>
      <c r="C60" s="4">
        <f t="shared" ref="C60:C64" si="9">SUM(E60:I60)</f>
        <v>1566</v>
      </c>
      <c r="D60" s="5">
        <f t="shared" si="8"/>
        <v>3.039124359571495</v>
      </c>
      <c r="E60" s="6">
        <v>1443</v>
      </c>
      <c r="F60" s="6">
        <v>84</v>
      </c>
      <c r="G60" s="6">
        <v>11</v>
      </c>
      <c r="H60" s="7">
        <v>23</v>
      </c>
      <c r="I60" s="8">
        <v>5</v>
      </c>
    </row>
    <row r="61" spans="2:9" ht="21.95" customHeight="1" x14ac:dyDescent="0.2">
      <c r="B61" s="9" t="s">
        <v>17</v>
      </c>
      <c r="C61" s="4">
        <f t="shared" si="9"/>
        <v>1186</v>
      </c>
      <c r="D61" s="5">
        <f t="shared" si="8"/>
        <v>2.3016612327278372</v>
      </c>
      <c r="E61" s="6">
        <v>1078</v>
      </c>
      <c r="F61" s="6">
        <v>71</v>
      </c>
      <c r="G61" s="6">
        <v>12</v>
      </c>
      <c r="H61" s="7">
        <v>19</v>
      </c>
      <c r="I61" s="8">
        <v>6</v>
      </c>
    </row>
    <row r="62" spans="2:9" ht="21.95" customHeight="1" x14ac:dyDescent="0.2">
      <c r="B62" s="9" t="s">
        <v>12</v>
      </c>
      <c r="C62" s="4">
        <f t="shared" si="9"/>
        <v>1576</v>
      </c>
      <c r="D62" s="5">
        <f t="shared" si="8"/>
        <v>3.0585312839621177</v>
      </c>
      <c r="E62" s="6">
        <v>1479</v>
      </c>
      <c r="F62" s="6">
        <v>72</v>
      </c>
      <c r="G62" s="6">
        <v>7</v>
      </c>
      <c r="H62" s="7">
        <v>15</v>
      </c>
      <c r="I62" s="8">
        <v>3</v>
      </c>
    </row>
    <row r="63" spans="2:9" ht="21.95" customHeight="1" x14ac:dyDescent="0.2">
      <c r="B63" s="9" t="s">
        <v>20</v>
      </c>
      <c r="C63" s="4">
        <f t="shared" si="9"/>
        <v>1660</v>
      </c>
      <c r="D63" s="5">
        <f t="shared" si="8"/>
        <v>3.2215494488433469</v>
      </c>
      <c r="E63" s="6">
        <v>1533</v>
      </c>
      <c r="F63" s="6">
        <v>76</v>
      </c>
      <c r="G63" s="6">
        <v>8</v>
      </c>
      <c r="H63" s="7">
        <v>29</v>
      </c>
      <c r="I63" s="8">
        <v>14</v>
      </c>
    </row>
    <row r="64" spans="2:9" ht="21.95" customHeight="1" x14ac:dyDescent="0.2">
      <c r="B64" s="9" t="s">
        <v>22</v>
      </c>
      <c r="C64" s="4">
        <f t="shared" si="9"/>
        <v>1672</v>
      </c>
      <c r="D64" s="5">
        <f t="shared" si="8"/>
        <v>3.2448377581120944</v>
      </c>
      <c r="E64" s="6">
        <v>1542</v>
      </c>
      <c r="F64" s="6">
        <v>82</v>
      </c>
      <c r="G64" s="6">
        <v>11</v>
      </c>
      <c r="H64" s="7">
        <v>24</v>
      </c>
      <c r="I64" s="8">
        <v>13</v>
      </c>
    </row>
    <row r="65" spans="1:9" ht="21.95" customHeight="1" x14ac:dyDescent="0.2">
      <c r="B65" s="9" t="s">
        <v>24</v>
      </c>
      <c r="C65" s="4">
        <f t="shared" ref="C65:C70" si="10">SUM(E65:I65)</f>
        <v>1700</v>
      </c>
      <c r="D65" s="5">
        <f t="shared" ref="D65:D70" si="11">C65/$C$10*100</f>
        <v>3.2991771464058379</v>
      </c>
      <c r="E65" s="6">
        <v>1576</v>
      </c>
      <c r="F65" s="6">
        <v>79</v>
      </c>
      <c r="G65" s="6">
        <v>11</v>
      </c>
      <c r="H65" s="7">
        <v>22</v>
      </c>
      <c r="I65" s="8">
        <v>12</v>
      </c>
    </row>
    <row r="66" spans="1:9" ht="21.95" customHeight="1" x14ac:dyDescent="0.2">
      <c r="B66" s="9" t="s">
        <v>26</v>
      </c>
      <c r="C66" s="4">
        <f t="shared" si="10"/>
        <v>1657</v>
      </c>
      <c r="D66" s="5">
        <f t="shared" si="11"/>
        <v>3.2157273715261607</v>
      </c>
      <c r="E66" s="6">
        <v>1570</v>
      </c>
      <c r="F66" s="6">
        <v>54</v>
      </c>
      <c r="G66" s="6">
        <v>6</v>
      </c>
      <c r="H66" s="7">
        <v>20</v>
      </c>
      <c r="I66" s="8">
        <v>7</v>
      </c>
    </row>
    <row r="67" spans="1:9" ht="21.95" customHeight="1" x14ac:dyDescent="0.2">
      <c r="B67" s="9" t="s">
        <v>28</v>
      </c>
      <c r="C67" s="4">
        <f t="shared" si="10"/>
        <v>1250</v>
      </c>
      <c r="D67" s="5">
        <f t="shared" si="11"/>
        <v>2.4258655488278218</v>
      </c>
      <c r="E67" s="6">
        <v>1156</v>
      </c>
      <c r="F67" s="6">
        <v>60</v>
      </c>
      <c r="G67" s="6">
        <v>7</v>
      </c>
      <c r="H67" s="7">
        <v>20</v>
      </c>
      <c r="I67" s="8">
        <v>7</v>
      </c>
    </row>
    <row r="68" spans="1:9" ht="21.95" customHeight="1" x14ac:dyDescent="0.2">
      <c r="B68" s="9" t="s">
        <v>30</v>
      </c>
      <c r="C68" s="4">
        <f t="shared" si="10"/>
        <v>1177</v>
      </c>
      <c r="D68" s="5">
        <f t="shared" si="11"/>
        <v>2.2841950007762768</v>
      </c>
      <c r="E68" s="6">
        <v>1067</v>
      </c>
      <c r="F68" s="6">
        <v>57</v>
      </c>
      <c r="G68" s="6">
        <v>3</v>
      </c>
      <c r="H68" s="7">
        <v>38</v>
      </c>
      <c r="I68" s="8">
        <v>12</v>
      </c>
    </row>
    <row r="69" spans="1:9" ht="21.95" customHeight="1" x14ac:dyDescent="0.2">
      <c r="B69" s="9" t="s">
        <v>32</v>
      </c>
      <c r="C69" s="4">
        <f t="shared" si="10"/>
        <v>816</v>
      </c>
      <c r="D69" s="5">
        <f t="shared" si="11"/>
        <v>1.5836050302748022</v>
      </c>
      <c r="E69" s="6">
        <v>725</v>
      </c>
      <c r="F69" s="6">
        <v>50</v>
      </c>
      <c r="G69" s="6">
        <v>8</v>
      </c>
      <c r="H69" s="7">
        <v>27</v>
      </c>
      <c r="I69" s="8">
        <v>6</v>
      </c>
    </row>
    <row r="70" spans="1:9" ht="21.95" customHeight="1" x14ac:dyDescent="0.2">
      <c r="B70" s="9" t="s">
        <v>34</v>
      </c>
      <c r="C70" s="4">
        <f t="shared" si="10"/>
        <v>576</v>
      </c>
      <c r="D70" s="5">
        <f t="shared" si="11"/>
        <v>1.1178388448998604</v>
      </c>
      <c r="E70" s="6">
        <v>503</v>
      </c>
      <c r="F70" s="6">
        <v>45</v>
      </c>
      <c r="G70" s="37" t="s">
        <v>42</v>
      </c>
      <c r="H70" s="7">
        <v>19</v>
      </c>
      <c r="I70" s="8">
        <v>9</v>
      </c>
    </row>
    <row r="71" spans="1:9" ht="21.95" customHeight="1" x14ac:dyDescent="0.2">
      <c r="B71" s="9" t="s">
        <v>14</v>
      </c>
      <c r="C71" s="4">
        <f t="shared" ref="C71:C91" si="12">SUM(E71:I71)</f>
        <v>501</v>
      </c>
      <c r="D71" s="5">
        <f t="shared" ref="D71:D91" si="13">C71/$C$10*100</f>
        <v>0.97228691197019101</v>
      </c>
      <c r="E71" s="6">
        <v>425</v>
      </c>
      <c r="F71" s="6">
        <v>53</v>
      </c>
      <c r="G71" s="6">
        <v>4</v>
      </c>
      <c r="H71" s="7">
        <v>14</v>
      </c>
      <c r="I71" s="8">
        <v>5</v>
      </c>
    </row>
    <row r="72" spans="1:9" ht="21.95" customHeight="1" x14ac:dyDescent="0.2">
      <c r="B72" s="9" t="s">
        <v>16</v>
      </c>
      <c r="C72" s="4">
        <f t="shared" si="12"/>
        <v>388</v>
      </c>
      <c r="D72" s="5">
        <f t="shared" si="13"/>
        <v>0.7529886663561558</v>
      </c>
      <c r="E72" s="6">
        <v>333</v>
      </c>
      <c r="F72" s="6">
        <v>34</v>
      </c>
      <c r="G72" s="6">
        <v>8</v>
      </c>
      <c r="H72" s="7">
        <v>11</v>
      </c>
      <c r="I72" s="8">
        <v>2</v>
      </c>
    </row>
    <row r="73" spans="1:9" ht="21.95" customHeight="1" x14ac:dyDescent="0.2">
      <c r="B73" s="9" t="s">
        <v>35</v>
      </c>
      <c r="C73" s="4">
        <f t="shared" si="12"/>
        <v>1107</v>
      </c>
      <c r="D73" s="5">
        <f t="shared" si="13"/>
        <v>2.1483465300419189</v>
      </c>
      <c r="E73" s="6">
        <v>985</v>
      </c>
      <c r="F73" s="6">
        <v>77</v>
      </c>
      <c r="G73" s="6">
        <v>6</v>
      </c>
      <c r="H73" s="7">
        <v>28</v>
      </c>
      <c r="I73" s="8">
        <v>11</v>
      </c>
    </row>
    <row r="74" spans="1:9" ht="21.95" customHeight="1" x14ac:dyDescent="0.2">
      <c r="B74" s="24"/>
      <c r="C74" s="40"/>
      <c r="D74" s="41"/>
      <c r="E74" s="43"/>
      <c r="F74" s="43"/>
      <c r="G74" s="43"/>
      <c r="H74" s="18"/>
      <c r="I74" s="18"/>
    </row>
    <row r="75" spans="1:9" ht="21.75" customHeight="1" x14ac:dyDescent="0.2">
      <c r="A75" s="44" t="s">
        <v>9</v>
      </c>
      <c r="B75" s="44"/>
      <c r="C75" s="44"/>
      <c r="D75" s="44"/>
      <c r="E75" s="44"/>
      <c r="F75" s="44"/>
      <c r="G75" s="44"/>
      <c r="H75" s="44"/>
      <c r="I75" s="44"/>
    </row>
    <row r="76" spans="1:9" ht="21.75" customHeight="1" x14ac:dyDescent="0.2">
      <c r="A76" s="44" t="s">
        <v>10</v>
      </c>
      <c r="B76" s="44"/>
      <c r="C76" s="44"/>
      <c r="D76" s="44"/>
      <c r="E76" s="44"/>
      <c r="F76" s="44"/>
      <c r="G76" s="44"/>
      <c r="H76" s="44"/>
      <c r="I76" s="44"/>
    </row>
    <row r="77" spans="1:9" ht="14.25" customHeight="1" x14ac:dyDescent="0.2">
      <c r="B77" s="2"/>
      <c r="C77" s="2"/>
      <c r="D77" s="2"/>
      <c r="E77" s="2"/>
      <c r="F77" s="2"/>
      <c r="G77" s="2"/>
    </row>
    <row r="78" spans="1:9" ht="19.5" customHeight="1" x14ac:dyDescent="0.2">
      <c r="A78" s="45" t="s">
        <v>0</v>
      </c>
      <c r="B78" s="46"/>
      <c r="C78" s="51" t="s">
        <v>1</v>
      </c>
      <c r="D78" s="52"/>
      <c r="E78" s="52"/>
      <c r="F78" s="52"/>
      <c r="G78" s="52"/>
      <c r="H78" s="52"/>
      <c r="I78" s="52"/>
    </row>
    <row r="79" spans="1:9" ht="26.25" customHeight="1" x14ac:dyDescent="0.2">
      <c r="A79" s="47"/>
      <c r="B79" s="48"/>
      <c r="C79" s="51" t="s">
        <v>2</v>
      </c>
      <c r="D79" s="45"/>
      <c r="E79" s="51" t="s">
        <v>3</v>
      </c>
      <c r="F79" s="52"/>
      <c r="G79" s="52"/>
      <c r="H79" s="45"/>
      <c r="I79" s="45"/>
    </row>
    <row r="80" spans="1:9" ht="17.100000000000001" customHeight="1" x14ac:dyDescent="0.2">
      <c r="A80" s="47"/>
      <c r="B80" s="48"/>
      <c r="C80" s="53" t="s">
        <v>4</v>
      </c>
      <c r="D80" s="53" t="s">
        <v>5</v>
      </c>
      <c r="E80" s="53" t="s">
        <v>6</v>
      </c>
      <c r="F80" s="53" t="s">
        <v>36</v>
      </c>
      <c r="G80" s="53" t="s">
        <v>37</v>
      </c>
      <c r="H80" s="53" t="s">
        <v>7</v>
      </c>
      <c r="I80" s="51" t="s">
        <v>8</v>
      </c>
    </row>
    <row r="81" spans="1:9" ht="17.100000000000001" customHeight="1" x14ac:dyDescent="0.2">
      <c r="A81" s="47"/>
      <c r="B81" s="48"/>
      <c r="C81" s="54"/>
      <c r="D81" s="54"/>
      <c r="E81" s="54"/>
      <c r="F81" s="54"/>
      <c r="G81" s="54"/>
      <c r="H81" s="54"/>
      <c r="I81" s="56"/>
    </row>
    <row r="82" spans="1:9" ht="17.100000000000001" customHeight="1" x14ac:dyDescent="0.2">
      <c r="A82" s="49"/>
      <c r="B82" s="50"/>
      <c r="C82" s="55"/>
      <c r="D82" s="55"/>
      <c r="E82" s="55"/>
      <c r="F82" s="55"/>
      <c r="G82" s="55"/>
      <c r="H82" s="55"/>
      <c r="I82" s="57"/>
    </row>
    <row r="83" spans="1:9" ht="6" customHeight="1" x14ac:dyDescent="0.2">
      <c r="A83" s="33"/>
      <c r="B83" s="32"/>
      <c r="C83" s="29"/>
      <c r="D83" s="29"/>
      <c r="E83" s="29"/>
      <c r="F83" s="29"/>
      <c r="G83" s="29"/>
      <c r="H83" s="29"/>
      <c r="I83" s="30"/>
    </row>
    <row r="84" spans="1:9" ht="24" customHeight="1" x14ac:dyDescent="0.2">
      <c r="A84" s="9" t="s">
        <v>40</v>
      </c>
      <c r="B84" s="25"/>
      <c r="C84" s="4">
        <f t="shared" si="12"/>
        <v>4708</v>
      </c>
      <c r="D84" s="22">
        <f t="shared" si="13"/>
        <v>9.1367800031051072</v>
      </c>
      <c r="E84" s="4">
        <f t="shared" ref="E84:I84" si="14">SUM(E86:E110)</f>
        <v>4249</v>
      </c>
      <c r="F84" s="4">
        <f t="shared" si="14"/>
        <v>299</v>
      </c>
      <c r="G84" s="4">
        <f t="shared" si="14"/>
        <v>25</v>
      </c>
      <c r="H84" s="4">
        <f t="shared" si="14"/>
        <v>87</v>
      </c>
      <c r="I84" s="26">
        <f t="shared" si="14"/>
        <v>48</v>
      </c>
    </row>
    <row r="85" spans="1:9" ht="5.0999999999999996" customHeight="1" x14ac:dyDescent="0.2">
      <c r="A85" s="39"/>
      <c r="B85" s="25"/>
      <c r="C85" s="4"/>
      <c r="D85" s="22"/>
      <c r="E85" s="4"/>
      <c r="F85" s="4"/>
      <c r="G85" s="4"/>
      <c r="H85" s="4"/>
      <c r="I85" s="26"/>
    </row>
    <row r="86" spans="1:9" ht="21.95" customHeight="1" x14ac:dyDescent="0.2">
      <c r="B86" s="9" t="s">
        <v>18</v>
      </c>
      <c r="C86" s="4">
        <f t="shared" si="12"/>
        <v>87</v>
      </c>
      <c r="D86" s="5">
        <f t="shared" si="13"/>
        <v>0.1688402421984164</v>
      </c>
      <c r="E86" s="27">
        <v>74</v>
      </c>
      <c r="F86" s="27">
        <v>11</v>
      </c>
      <c r="G86" s="27">
        <v>1</v>
      </c>
      <c r="H86" s="37" t="s">
        <v>42</v>
      </c>
      <c r="I86" s="10">
        <v>1</v>
      </c>
    </row>
    <row r="87" spans="1:9" ht="21.95" customHeight="1" x14ac:dyDescent="0.2">
      <c r="B87" s="9" t="s">
        <v>11</v>
      </c>
      <c r="C87" s="4">
        <f t="shared" si="12"/>
        <v>30</v>
      </c>
      <c r="D87" s="5">
        <f t="shared" si="13"/>
        <v>5.8220773171867725E-2</v>
      </c>
      <c r="E87" s="27">
        <v>23</v>
      </c>
      <c r="F87" s="28">
        <v>5</v>
      </c>
      <c r="G87" s="28">
        <v>1</v>
      </c>
      <c r="H87" s="37" t="s">
        <v>42</v>
      </c>
      <c r="I87" s="31">
        <v>1</v>
      </c>
    </row>
    <row r="88" spans="1:9" ht="21.95" customHeight="1" x14ac:dyDescent="0.2">
      <c r="B88" s="9" t="s">
        <v>19</v>
      </c>
      <c r="C88" s="4">
        <f t="shared" si="12"/>
        <v>27</v>
      </c>
      <c r="D88" s="5">
        <f t="shared" si="13"/>
        <v>5.2398695854680946E-2</v>
      </c>
      <c r="E88" s="6">
        <v>18</v>
      </c>
      <c r="F88" s="6">
        <v>4</v>
      </c>
      <c r="G88" s="6">
        <v>1</v>
      </c>
      <c r="H88" s="7">
        <v>2</v>
      </c>
      <c r="I88" s="34">
        <v>2</v>
      </c>
    </row>
    <row r="89" spans="1:9" ht="21.95" customHeight="1" x14ac:dyDescent="0.2">
      <c r="B89" s="9" t="s">
        <v>21</v>
      </c>
      <c r="C89" s="4">
        <f t="shared" si="12"/>
        <v>27</v>
      </c>
      <c r="D89" s="5">
        <f t="shared" si="13"/>
        <v>5.2398695854680946E-2</v>
      </c>
      <c r="E89" s="6">
        <v>11</v>
      </c>
      <c r="F89" s="6">
        <v>12</v>
      </c>
      <c r="G89" s="6">
        <v>2</v>
      </c>
      <c r="H89" s="7">
        <v>1</v>
      </c>
      <c r="I89" s="8">
        <v>1</v>
      </c>
    </row>
    <row r="90" spans="1:9" ht="21.95" customHeight="1" x14ac:dyDescent="0.2">
      <c r="B90" s="9" t="s">
        <v>23</v>
      </c>
      <c r="C90" s="4">
        <f t="shared" si="12"/>
        <v>48</v>
      </c>
      <c r="D90" s="5">
        <f t="shared" si="13"/>
        <v>9.3153237074988363E-2</v>
      </c>
      <c r="E90" s="6">
        <v>30</v>
      </c>
      <c r="F90" s="6">
        <v>15</v>
      </c>
      <c r="G90" s="6">
        <v>1</v>
      </c>
      <c r="H90" s="7">
        <v>1</v>
      </c>
      <c r="I90" s="8">
        <v>1</v>
      </c>
    </row>
    <row r="91" spans="1:9" ht="21.95" customHeight="1" x14ac:dyDescent="0.2">
      <c r="B91" s="9" t="s">
        <v>25</v>
      </c>
      <c r="C91" s="4">
        <f t="shared" si="12"/>
        <v>106</v>
      </c>
      <c r="D91" s="5">
        <f t="shared" si="13"/>
        <v>0.20571339854059931</v>
      </c>
      <c r="E91" s="6">
        <v>90</v>
      </c>
      <c r="F91" s="6">
        <v>10</v>
      </c>
      <c r="G91" s="6">
        <v>2</v>
      </c>
      <c r="H91" s="7">
        <v>1</v>
      </c>
      <c r="I91" s="34">
        <v>3</v>
      </c>
    </row>
    <row r="92" spans="1:9" ht="21.95" customHeight="1" x14ac:dyDescent="0.2">
      <c r="B92" s="9" t="s">
        <v>27</v>
      </c>
      <c r="C92" s="4">
        <f t="shared" ref="C92:C110" si="15">SUM(E92:I92)</f>
        <v>174</v>
      </c>
      <c r="D92" s="5">
        <f t="shared" ref="D92:D122" si="16">C92/$C$10*100</f>
        <v>0.33768048439683279</v>
      </c>
      <c r="E92" s="6">
        <v>156</v>
      </c>
      <c r="F92" s="6">
        <v>8</v>
      </c>
      <c r="G92" s="37" t="s">
        <v>42</v>
      </c>
      <c r="H92" s="7">
        <v>8</v>
      </c>
      <c r="I92" s="8">
        <v>2</v>
      </c>
    </row>
    <row r="93" spans="1:9" ht="21.95" customHeight="1" x14ac:dyDescent="0.2">
      <c r="B93" s="9" t="s">
        <v>29</v>
      </c>
      <c r="C93" s="4">
        <f t="shared" si="15"/>
        <v>282</v>
      </c>
      <c r="D93" s="5">
        <f t="shared" si="16"/>
        <v>0.54727526781555658</v>
      </c>
      <c r="E93" s="6">
        <v>265</v>
      </c>
      <c r="F93" s="6">
        <v>11</v>
      </c>
      <c r="G93" s="6">
        <v>1</v>
      </c>
      <c r="H93" s="7">
        <v>2</v>
      </c>
      <c r="I93" s="34">
        <v>3</v>
      </c>
    </row>
    <row r="94" spans="1:9" ht="21.95" customHeight="1" x14ac:dyDescent="0.2">
      <c r="B94" s="9" t="s">
        <v>31</v>
      </c>
      <c r="C94" s="4">
        <f t="shared" si="15"/>
        <v>242</v>
      </c>
      <c r="D94" s="5">
        <f t="shared" si="16"/>
        <v>0.4696475702530663</v>
      </c>
      <c r="E94" s="6">
        <v>225</v>
      </c>
      <c r="F94" s="6">
        <v>10</v>
      </c>
      <c r="G94" s="6">
        <v>1</v>
      </c>
      <c r="H94" s="7">
        <v>4</v>
      </c>
      <c r="I94" s="8">
        <v>2</v>
      </c>
    </row>
    <row r="95" spans="1:9" ht="21.95" customHeight="1" x14ac:dyDescent="0.2">
      <c r="B95" s="9" t="s">
        <v>33</v>
      </c>
      <c r="C95" s="4">
        <f t="shared" si="15"/>
        <v>229</v>
      </c>
      <c r="D95" s="5">
        <f t="shared" si="16"/>
        <v>0.44441856854525696</v>
      </c>
      <c r="E95" s="6">
        <v>212</v>
      </c>
      <c r="F95" s="6">
        <v>13</v>
      </c>
      <c r="G95" s="6">
        <v>1</v>
      </c>
      <c r="H95" s="7">
        <v>1</v>
      </c>
      <c r="I95" s="8">
        <v>2</v>
      </c>
    </row>
    <row r="96" spans="1:9" ht="21.95" customHeight="1" x14ac:dyDescent="0.2">
      <c r="B96" s="9" t="s">
        <v>13</v>
      </c>
      <c r="C96" s="4">
        <f t="shared" si="15"/>
        <v>256</v>
      </c>
      <c r="D96" s="5">
        <f t="shared" si="16"/>
        <v>0.4968172643999379</v>
      </c>
      <c r="E96" s="6">
        <v>224</v>
      </c>
      <c r="F96" s="6">
        <v>18</v>
      </c>
      <c r="G96" s="6">
        <v>3</v>
      </c>
      <c r="H96" s="7">
        <v>6</v>
      </c>
      <c r="I96" s="34">
        <v>5</v>
      </c>
    </row>
    <row r="97" spans="1:11" ht="21.95" customHeight="1" x14ac:dyDescent="0.2">
      <c r="B97" s="9" t="s">
        <v>15</v>
      </c>
      <c r="C97" s="4">
        <f t="shared" ref="C97:C105" si="17">SUM(E97:I97)</f>
        <v>282</v>
      </c>
      <c r="D97" s="5">
        <f t="shared" ref="D97:D105" si="18">C97/$C$10*100</f>
        <v>0.54727526781555658</v>
      </c>
      <c r="E97" s="6">
        <v>257</v>
      </c>
      <c r="F97" s="6">
        <v>20</v>
      </c>
      <c r="G97" s="6">
        <v>1</v>
      </c>
      <c r="H97" s="7">
        <v>3</v>
      </c>
      <c r="I97" s="8">
        <v>1</v>
      </c>
    </row>
    <row r="98" spans="1:11" ht="21.95" customHeight="1" x14ac:dyDescent="0.2">
      <c r="B98" s="9" t="s">
        <v>17</v>
      </c>
      <c r="C98" s="4">
        <f t="shared" si="17"/>
        <v>235</v>
      </c>
      <c r="D98" s="5">
        <f t="shared" si="18"/>
        <v>0.45606272317963048</v>
      </c>
      <c r="E98" s="6">
        <v>214</v>
      </c>
      <c r="F98" s="6">
        <v>15</v>
      </c>
      <c r="G98" s="37" t="s">
        <v>42</v>
      </c>
      <c r="H98" s="7">
        <v>6</v>
      </c>
      <c r="I98" s="34" t="s">
        <v>42</v>
      </c>
    </row>
    <row r="99" spans="1:11" ht="21.95" customHeight="1" x14ac:dyDescent="0.2">
      <c r="B99" s="9" t="s">
        <v>12</v>
      </c>
      <c r="C99" s="4">
        <f t="shared" si="17"/>
        <v>298</v>
      </c>
      <c r="D99" s="5">
        <f t="shared" si="18"/>
        <v>0.57832634684055273</v>
      </c>
      <c r="E99" s="6">
        <v>269</v>
      </c>
      <c r="F99" s="6">
        <v>21</v>
      </c>
      <c r="G99" s="6">
        <v>1</v>
      </c>
      <c r="H99" s="7">
        <v>2</v>
      </c>
      <c r="I99" s="8">
        <v>5</v>
      </c>
    </row>
    <row r="100" spans="1:11" ht="21.95" customHeight="1" x14ac:dyDescent="0.2">
      <c r="B100" s="9" t="s">
        <v>20</v>
      </c>
      <c r="C100" s="4">
        <f t="shared" si="17"/>
        <v>319</v>
      </c>
      <c r="D100" s="5">
        <f t="shared" si="18"/>
        <v>0.61908088806086015</v>
      </c>
      <c r="E100" s="6">
        <v>299</v>
      </c>
      <c r="F100" s="6">
        <v>12</v>
      </c>
      <c r="G100" s="6">
        <v>2</v>
      </c>
      <c r="H100" s="7">
        <v>5</v>
      </c>
      <c r="I100" s="8">
        <v>1</v>
      </c>
    </row>
    <row r="101" spans="1:11" ht="21.95" customHeight="1" x14ac:dyDescent="0.2">
      <c r="B101" s="9" t="s">
        <v>22</v>
      </c>
      <c r="C101" s="4">
        <f t="shared" si="17"/>
        <v>303</v>
      </c>
      <c r="D101" s="5">
        <f t="shared" si="18"/>
        <v>0.58802980903586399</v>
      </c>
      <c r="E101" s="6">
        <v>275</v>
      </c>
      <c r="F101" s="6">
        <v>18</v>
      </c>
      <c r="G101" s="6">
        <v>1</v>
      </c>
      <c r="H101" s="7">
        <v>6</v>
      </c>
      <c r="I101" s="8">
        <v>3</v>
      </c>
    </row>
    <row r="102" spans="1:11" ht="21.95" customHeight="1" x14ac:dyDescent="0.2">
      <c r="B102" s="9" t="s">
        <v>24</v>
      </c>
      <c r="C102" s="4">
        <f t="shared" si="17"/>
        <v>273</v>
      </c>
      <c r="D102" s="5">
        <f t="shared" si="18"/>
        <v>0.52980903586399619</v>
      </c>
      <c r="E102" s="6">
        <v>254</v>
      </c>
      <c r="F102" s="6">
        <v>10</v>
      </c>
      <c r="G102" s="6">
        <v>1</v>
      </c>
      <c r="H102" s="7">
        <v>5</v>
      </c>
      <c r="I102" s="8">
        <v>3</v>
      </c>
    </row>
    <row r="103" spans="1:11" ht="21.95" customHeight="1" x14ac:dyDescent="0.2">
      <c r="B103" s="9" t="s">
        <v>26</v>
      </c>
      <c r="C103" s="4">
        <f t="shared" si="17"/>
        <v>287</v>
      </c>
      <c r="D103" s="5">
        <f t="shared" si="18"/>
        <v>0.55697873001086784</v>
      </c>
      <c r="E103" s="6">
        <v>268</v>
      </c>
      <c r="F103" s="6">
        <v>11</v>
      </c>
      <c r="G103" s="6">
        <v>1</v>
      </c>
      <c r="H103" s="7">
        <v>5</v>
      </c>
      <c r="I103" s="8">
        <v>2</v>
      </c>
    </row>
    <row r="104" spans="1:11" ht="21.95" customHeight="1" x14ac:dyDescent="0.2">
      <c r="B104" s="9" t="s">
        <v>28</v>
      </c>
      <c r="C104" s="4">
        <f t="shared" si="17"/>
        <v>250</v>
      </c>
      <c r="D104" s="5">
        <f t="shared" si="18"/>
        <v>0.48517310976556438</v>
      </c>
      <c r="E104" s="6">
        <v>236</v>
      </c>
      <c r="F104" s="6">
        <v>7</v>
      </c>
      <c r="G104" s="37" t="s">
        <v>42</v>
      </c>
      <c r="H104" s="7">
        <v>5</v>
      </c>
      <c r="I104" s="8">
        <v>2</v>
      </c>
    </row>
    <row r="105" spans="1:11" ht="21.95" customHeight="1" x14ac:dyDescent="0.2">
      <c r="B105" s="9" t="s">
        <v>30</v>
      </c>
      <c r="C105" s="4">
        <f t="shared" si="17"/>
        <v>216</v>
      </c>
      <c r="D105" s="5">
        <f t="shared" si="18"/>
        <v>0.41918956683744757</v>
      </c>
      <c r="E105" s="6">
        <v>203</v>
      </c>
      <c r="F105" s="6">
        <v>10</v>
      </c>
      <c r="G105" s="37" t="s">
        <v>42</v>
      </c>
      <c r="H105" s="7">
        <v>2</v>
      </c>
      <c r="I105" s="8">
        <v>1</v>
      </c>
    </row>
    <row r="106" spans="1:11" ht="21.95" customHeight="1" x14ac:dyDescent="0.2">
      <c r="B106" s="9" t="s">
        <v>32</v>
      </c>
      <c r="C106" s="4">
        <f t="shared" si="15"/>
        <v>185</v>
      </c>
      <c r="D106" s="5">
        <f t="shared" si="16"/>
        <v>0.35902810122651763</v>
      </c>
      <c r="E106" s="6">
        <v>165</v>
      </c>
      <c r="F106" s="6">
        <v>9</v>
      </c>
      <c r="G106" s="6">
        <v>1</v>
      </c>
      <c r="H106" s="7">
        <v>7</v>
      </c>
      <c r="I106" s="8">
        <v>3</v>
      </c>
    </row>
    <row r="107" spans="1:11" ht="21.95" customHeight="1" x14ac:dyDescent="0.2">
      <c r="B107" s="9" t="s">
        <v>34</v>
      </c>
      <c r="C107" s="4">
        <f t="shared" si="15"/>
        <v>129</v>
      </c>
      <c r="D107" s="5">
        <f t="shared" si="16"/>
        <v>0.2503493246390312</v>
      </c>
      <c r="E107" s="6">
        <v>113</v>
      </c>
      <c r="F107" s="6">
        <v>10</v>
      </c>
      <c r="G107" s="37" t="s">
        <v>42</v>
      </c>
      <c r="H107" s="7">
        <v>6</v>
      </c>
      <c r="I107" s="34" t="s">
        <v>42</v>
      </c>
      <c r="J107" s="24"/>
      <c r="K107" s="24"/>
    </row>
    <row r="108" spans="1:11" ht="21.95" customHeight="1" x14ac:dyDescent="0.2">
      <c r="B108" s="9" t="s">
        <v>14</v>
      </c>
      <c r="C108" s="4">
        <f t="shared" si="15"/>
        <v>116</v>
      </c>
      <c r="D108" s="5">
        <f t="shared" si="16"/>
        <v>0.22512032293122186</v>
      </c>
      <c r="E108" s="6">
        <v>105</v>
      </c>
      <c r="F108" s="6">
        <v>8</v>
      </c>
      <c r="G108" s="6">
        <v>1</v>
      </c>
      <c r="H108" s="7">
        <v>2</v>
      </c>
      <c r="I108" s="34" t="s">
        <v>42</v>
      </c>
      <c r="J108" s="24"/>
      <c r="K108" s="38"/>
    </row>
    <row r="109" spans="1:11" ht="21.95" customHeight="1" x14ac:dyDescent="0.2">
      <c r="B109" s="9" t="s">
        <v>16</v>
      </c>
      <c r="C109" s="4">
        <f t="shared" si="15"/>
        <v>75</v>
      </c>
      <c r="D109" s="5">
        <f t="shared" si="16"/>
        <v>0.14555193292966931</v>
      </c>
      <c r="E109" s="6">
        <v>61</v>
      </c>
      <c r="F109" s="6">
        <v>10</v>
      </c>
      <c r="G109" s="6">
        <v>1</v>
      </c>
      <c r="H109" s="7">
        <v>1</v>
      </c>
      <c r="I109" s="34">
        <v>2</v>
      </c>
    </row>
    <row r="110" spans="1:11" ht="21.95" customHeight="1" x14ac:dyDescent="0.2">
      <c r="B110" s="9" t="s">
        <v>35</v>
      </c>
      <c r="C110" s="4">
        <f t="shared" si="15"/>
        <v>232</v>
      </c>
      <c r="D110" s="5">
        <f t="shared" si="16"/>
        <v>0.45024064586244372</v>
      </c>
      <c r="E110" s="6">
        <v>202</v>
      </c>
      <c r="F110" s="6">
        <v>21</v>
      </c>
      <c r="G110" s="6">
        <v>1</v>
      </c>
      <c r="H110" s="7">
        <v>6</v>
      </c>
      <c r="I110" s="8">
        <v>2</v>
      </c>
    </row>
    <row r="111" spans="1:11" ht="21.95" customHeight="1" x14ac:dyDescent="0.2">
      <c r="B111" s="24"/>
      <c r="C111" s="40"/>
      <c r="D111" s="41"/>
      <c r="E111" s="43"/>
      <c r="F111" s="43"/>
      <c r="G111" s="43"/>
      <c r="H111" s="18"/>
      <c r="I111" s="18"/>
    </row>
    <row r="112" spans="1:11" ht="21.75" customHeight="1" x14ac:dyDescent="0.2">
      <c r="A112" s="44" t="s">
        <v>9</v>
      </c>
      <c r="B112" s="44"/>
      <c r="C112" s="44"/>
      <c r="D112" s="44"/>
      <c r="E112" s="44"/>
      <c r="F112" s="44"/>
      <c r="G112" s="44"/>
      <c r="H112" s="44"/>
      <c r="I112" s="44"/>
    </row>
    <row r="113" spans="1:9" ht="21.75" customHeight="1" x14ac:dyDescent="0.2">
      <c r="A113" s="44" t="s">
        <v>10</v>
      </c>
      <c r="B113" s="44"/>
      <c r="C113" s="44"/>
      <c r="D113" s="44"/>
      <c r="E113" s="44"/>
      <c r="F113" s="44"/>
      <c r="G113" s="44"/>
      <c r="H113" s="44"/>
      <c r="I113" s="44"/>
    </row>
    <row r="114" spans="1:9" ht="14.25" customHeight="1" x14ac:dyDescent="0.2">
      <c r="B114" s="2"/>
      <c r="C114" s="2"/>
      <c r="D114" s="2"/>
      <c r="E114" s="2"/>
      <c r="F114" s="2"/>
      <c r="G114" s="2"/>
    </row>
    <row r="115" spans="1:9" ht="19.5" customHeight="1" x14ac:dyDescent="0.2">
      <c r="A115" s="45" t="s">
        <v>0</v>
      </c>
      <c r="B115" s="46"/>
      <c r="C115" s="51" t="s">
        <v>1</v>
      </c>
      <c r="D115" s="52"/>
      <c r="E115" s="52"/>
      <c r="F115" s="52"/>
      <c r="G115" s="52"/>
      <c r="H115" s="52"/>
      <c r="I115" s="52"/>
    </row>
    <row r="116" spans="1:9" ht="26.25" customHeight="1" x14ac:dyDescent="0.2">
      <c r="A116" s="47"/>
      <c r="B116" s="48"/>
      <c r="C116" s="51" t="s">
        <v>2</v>
      </c>
      <c r="D116" s="45"/>
      <c r="E116" s="51" t="s">
        <v>3</v>
      </c>
      <c r="F116" s="52"/>
      <c r="G116" s="52"/>
      <c r="H116" s="45"/>
      <c r="I116" s="45"/>
    </row>
    <row r="117" spans="1:9" ht="17.100000000000001" customHeight="1" x14ac:dyDescent="0.2">
      <c r="A117" s="47"/>
      <c r="B117" s="48"/>
      <c r="C117" s="53" t="s">
        <v>4</v>
      </c>
      <c r="D117" s="53" t="s">
        <v>5</v>
      </c>
      <c r="E117" s="53" t="s">
        <v>6</v>
      </c>
      <c r="F117" s="53" t="s">
        <v>36</v>
      </c>
      <c r="G117" s="53" t="s">
        <v>37</v>
      </c>
      <c r="H117" s="53" t="s">
        <v>7</v>
      </c>
      <c r="I117" s="51" t="s">
        <v>8</v>
      </c>
    </row>
    <row r="118" spans="1:9" ht="17.100000000000001" customHeight="1" x14ac:dyDescent="0.2">
      <c r="A118" s="47"/>
      <c r="B118" s="48"/>
      <c r="C118" s="54"/>
      <c r="D118" s="54"/>
      <c r="E118" s="54"/>
      <c r="F118" s="54"/>
      <c r="G118" s="54"/>
      <c r="H118" s="54"/>
      <c r="I118" s="56"/>
    </row>
    <row r="119" spans="1:9" ht="17.100000000000001" customHeight="1" x14ac:dyDescent="0.2">
      <c r="A119" s="49"/>
      <c r="B119" s="50"/>
      <c r="C119" s="55"/>
      <c r="D119" s="55"/>
      <c r="E119" s="55"/>
      <c r="F119" s="55"/>
      <c r="G119" s="55"/>
      <c r="H119" s="55"/>
      <c r="I119" s="57"/>
    </row>
    <row r="120" spans="1:9" ht="6" customHeight="1" x14ac:dyDescent="0.2">
      <c r="A120" s="33"/>
      <c r="B120" s="32"/>
      <c r="C120" s="29"/>
      <c r="D120" s="29"/>
      <c r="E120" s="29"/>
      <c r="F120" s="29"/>
      <c r="G120" s="29"/>
      <c r="H120" s="29"/>
      <c r="I120" s="30"/>
    </row>
    <row r="121" spans="1:9" ht="24" customHeight="1" x14ac:dyDescent="0.2">
      <c r="A121" s="9" t="s">
        <v>41</v>
      </c>
      <c r="B121" s="9"/>
      <c r="C121" s="4">
        <f>SUM(C122:C146)</f>
        <v>21787</v>
      </c>
      <c r="D121" s="22">
        <f t="shared" si="16"/>
        <v>42.281866169849401</v>
      </c>
      <c r="E121" s="4">
        <f>SUM(E122:E146)</f>
        <v>17285</v>
      </c>
      <c r="F121" s="4">
        <f t="shared" ref="F121:I121" si="19">SUM(F122:F146)</f>
        <v>2480</v>
      </c>
      <c r="G121" s="4">
        <f t="shared" si="19"/>
        <v>1044</v>
      </c>
      <c r="H121" s="4">
        <f t="shared" si="19"/>
        <v>676</v>
      </c>
      <c r="I121" s="26">
        <f t="shared" si="19"/>
        <v>302</v>
      </c>
    </row>
    <row r="122" spans="1:9" ht="20.100000000000001" customHeight="1" x14ac:dyDescent="0.2">
      <c r="B122" s="9" t="s">
        <v>18</v>
      </c>
      <c r="C122" s="4">
        <f t="shared" ref="C122" si="20">SUM(E122:I122)</f>
        <v>1034</v>
      </c>
      <c r="D122" s="5">
        <f t="shared" si="16"/>
        <v>2.0066759819903743</v>
      </c>
      <c r="E122" s="6">
        <v>838</v>
      </c>
      <c r="F122" s="6">
        <v>118</v>
      </c>
      <c r="G122" s="6">
        <v>38</v>
      </c>
      <c r="H122" s="7">
        <v>31</v>
      </c>
      <c r="I122" s="8">
        <v>9</v>
      </c>
    </row>
    <row r="123" spans="1:9" ht="20.100000000000001" customHeight="1" x14ac:dyDescent="0.2">
      <c r="B123" s="9" t="s">
        <v>11</v>
      </c>
      <c r="C123" s="4">
        <f t="shared" ref="C123:C130" si="21">SUM(E123:I123)</f>
        <v>254</v>
      </c>
      <c r="D123" s="5">
        <f t="shared" ref="D123:D130" si="22">C123/$C$10*100</f>
        <v>0.49293587952181334</v>
      </c>
      <c r="E123" s="6">
        <v>128</v>
      </c>
      <c r="F123" s="6">
        <v>78</v>
      </c>
      <c r="G123" s="6">
        <v>31</v>
      </c>
      <c r="H123" s="7">
        <v>7</v>
      </c>
      <c r="I123" s="8">
        <v>10</v>
      </c>
    </row>
    <row r="124" spans="1:9" ht="20.100000000000001" customHeight="1" x14ac:dyDescent="0.2">
      <c r="B124" s="9" t="s">
        <v>19</v>
      </c>
      <c r="C124" s="4">
        <f t="shared" si="21"/>
        <v>237</v>
      </c>
      <c r="D124" s="5">
        <f t="shared" si="22"/>
        <v>0.45994410805775499</v>
      </c>
      <c r="E124" s="6">
        <v>122</v>
      </c>
      <c r="F124" s="6">
        <v>71</v>
      </c>
      <c r="G124" s="6">
        <v>27</v>
      </c>
      <c r="H124" s="7">
        <v>9</v>
      </c>
      <c r="I124" s="8">
        <v>8</v>
      </c>
    </row>
    <row r="125" spans="1:9" ht="20.100000000000001" customHeight="1" x14ac:dyDescent="0.2">
      <c r="B125" s="9" t="s">
        <v>21</v>
      </c>
      <c r="C125" s="4">
        <f t="shared" si="21"/>
        <v>248</v>
      </c>
      <c r="D125" s="5">
        <f t="shared" si="22"/>
        <v>0.48129172488743982</v>
      </c>
      <c r="E125" s="6">
        <v>126</v>
      </c>
      <c r="F125" s="6">
        <v>69</v>
      </c>
      <c r="G125" s="6">
        <v>33</v>
      </c>
      <c r="H125" s="7">
        <v>11</v>
      </c>
      <c r="I125" s="8">
        <v>9</v>
      </c>
    </row>
    <row r="126" spans="1:9" ht="20.100000000000001" customHeight="1" x14ac:dyDescent="0.2">
      <c r="B126" s="9" t="s">
        <v>23</v>
      </c>
      <c r="C126" s="4">
        <f t="shared" si="21"/>
        <v>398</v>
      </c>
      <c r="D126" s="5">
        <f t="shared" si="22"/>
        <v>0.77239559074677844</v>
      </c>
      <c r="E126" s="6">
        <v>245</v>
      </c>
      <c r="F126" s="6">
        <v>96</v>
      </c>
      <c r="G126" s="6">
        <v>44</v>
      </c>
      <c r="H126" s="7">
        <v>9</v>
      </c>
      <c r="I126" s="8">
        <v>4</v>
      </c>
    </row>
    <row r="127" spans="1:9" ht="20.100000000000001" customHeight="1" x14ac:dyDescent="0.2">
      <c r="B127" s="9" t="s">
        <v>25</v>
      </c>
      <c r="C127" s="4">
        <f t="shared" si="21"/>
        <v>528</v>
      </c>
      <c r="D127" s="5">
        <f t="shared" si="22"/>
        <v>1.0246856078248718</v>
      </c>
      <c r="E127" s="6">
        <v>367</v>
      </c>
      <c r="F127" s="6">
        <v>93</v>
      </c>
      <c r="G127" s="6">
        <v>39</v>
      </c>
      <c r="H127" s="7">
        <v>22</v>
      </c>
      <c r="I127" s="8">
        <v>7</v>
      </c>
    </row>
    <row r="128" spans="1:9" ht="20.100000000000001" customHeight="1" x14ac:dyDescent="0.2">
      <c r="B128" s="9" t="s">
        <v>27</v>
      </c>
      <c r="C128" s="4">
        <f t="shared" si="21"/>
        <v>797</v>
      </c>
      <c r="D128" s="5">
        <f t="shared" si="22"/>
        <v>1.546731873932619</v>
      </c>
      <c r="E128" s="6">
        <v>631</v>
      </c>
      <c r="F128" s="6">
        <v>88</v>
      </c>
      <c r="G128" s="6">
        <v>44</v>
      </c>
      <c r="H128" s="7">
        <v>22</v>
      </c>
      <c r="I128" s="8">
        <v>12</v>
      </c>
    </row>
    <row r="129" spans="1:9" ht="20.100000000000001" customHeight="1" x14ac:dyDescent="0.2">
      <c r="B129" s="9" t="s">
        <v>29</v>
      </c>
      <c r="C129" s="4">
        <f t="shared" si="21"/>
        <v>1033</v>
      </c>
      <c r="D129" s="5">
        <f t="shared" si="22"/>
        <v>2.004735289551312</v>
      </c>
      <c r="E129" s="6">
        <v>872</v>
      </c>
      <c r="F129" s="6">
        <v>84</v>
      </c>
      <c r="G129" s="6">
        <v>47</v>
      </c>
      <c r="H129" s="7">
        <v>20</v>
      </c>
      <c r="I129" s="8">
        <v>10</v>
      </c>
    </row>
    <row r="130" spans="1:9" ht="20.100000000000001" customHeight="1" x14ac:dyDescent="0.2">
      <c r="B130" s="9" t="s">
        <v>31</v>
      </c>
      <c r="C130" s="4">
        <f t="shared" si="21"/>
        <v>969</v>
      </c>
      <c r="D130" s="5">
        <f t="shared" si="22"/>
        <v>1.8805309734513276</v>
      </c>
      <c r="E130" s="6">
        <v>799</v>
      </c>
      <c r="F130" s="6">
        <v>92</v>
      </c>
      <c r="G130" s="6">
        <v>42</v>
      </c>
      <c r="H130" s="7">
        <v>21</v>
      </c>
      <c r="I130" s="8">
        <v>15</v>
      </c>
    </row>
    <row r="131" spans="1:9" ht="20.100000000000001" customHeight="1" x14ac:dyDescent="0.2">
      <c r="B131" s="9" t="s">
        <v>33</v>
      </c>
      <c r="C131" s="4">
        <f t="shared" ref="C131:C139" si="23">SUM(E131:I131)</f>
        <v>1025</v>
      </c>
      <c r="D131" s="5">
        <f t="shared" ref="D131:D139" si="24">C131/$C$10*100</f>
        <v>1.9892097500388137</v>
      </c>
      <c r="E131" s="6">
        <v>835</v>
      </c>
      <c r="F131" s="6">
        <v>119</v>
      </c>
      <c r="G131" s="6">
        <v>30</v>
      </c>
      <c r="H131" s="7">
        <v>28</v>
      </c>
      <c r="I131" s="8">
        <v>13</v>
      </c>
    </row>
    <row r="132" spans="1:9" ht="20.100000000000001" customHeight="1" x14ac:dyDescent="0.2">
      <c r="B132" s="9" t="s">
        <v>13</v>
      </c>
      <c r="C132" s="4">
        <f t="shared" si="23"/>
        <v>1267</v>
      </c>
      <c r="D132" s="5">
        <f t="shared" si="24"/>
        <v>2.4588573202918802</v>
      </c>
      <c r="E132" s="6">
        <v>1034</v>
      </c>
      <c r="F132" s="6">
        <v>142</v>
      </c>
      <c r="G132" s="6">
        <v>44</v>
      </c>
      <c r="H132" s="7">
        <v>26</v>
      </c>
      <c r="I132" s="8">
        <v>21</v>
      </c>
    </row>
    <row r="133" spans="1:9" ht="20.100000000000001" customHeight="1" x14ac:dyDescent="0.2">
      <c r="B133" s="9" t="s">
        <v>15</v>
      </c>
      <c r="C133" s="4">
        <f t="shared" si="23"/>
        <v>1365</v>
      </c>
      <c r="D133" s="5">
        <f t="shared" si="24"/>
        <v>2.6490451793199812</v>
      </c>
      <c r="E133" s="6">
        <v>1122</v>
      </c>
      <c r="F133" s="6">
        <v>138</v>
      </c>
      <c r="G133" s="6">
        <v>51</v>
      </c>
      <c r="H133" s="7">
        <v>35</v>
      </c>
      <c r="I133" s="8">
        <v>19</v>
      </c>
    </row>
    <row r="134" spans="1:9" ht="20.100000000000001" customHeight="1" x14ac:dyDescent="0.2">
      <c r="A134" s="11"/>
      <c r="B134" s="9" t="s">
        <v>17</v>
      </c>
      <c r="C134" s="4">
        <f t="shared" si="23"/>
        <v>703</v>
      </c>
      <c r="D134" s="5">
        <f t="shared" si="24"/>
        <v>1.364306784660767</v>
      </c>
      <c r="E134" s="6">
        <v>553</v>
      </c>
      <c r="F134" s="6">
        <v>77</v>
      </c>
      <c r="G134" s="6">
        <v>45</v>
      </c>
      <c r="H134" s="7">
        <v>16</v>
      </c>
      <c r="I134" s="8">
        <v>12</v>
      </c>
    </row>
    <row r="135" spans="1:9" ht="20.100000000000001" customHeight="1" x14ac:dyDescent="0.2">
      <c r="A135" s="11"/>
      <c r="B135" s="9" t="s">
        <v>12</v>
      </c>
      <c r="C135" s="4">
        <f t="shared" si="23"/>
        <v>1383</v>
      </c>
      <c r="D135" s="5">
        <f t="shared" si="24"/>
        <v>2.6839776432231019</v>
      </c>
      <c r="E135" s="6">
        <v>1124</v>
      </c>
      <c r="F135" s="6">
        <v>152</v>
      </c>
      <c r="G135" s="6">
        <v>58</v>
      </c>
      <c r="H135" s="7">
        <v>28</v>
      </c>
      <c r="I135" s="8">
        <v>21</v>
      </c>
    </row>
    <row r="136" spans="1:9" ht="20.100000000000001" customHeight="1" x14ac:dyDescent="0.2">
      <c r="B136" s="9" t="s">
        <v>20</v>
      </c>
      <c r="C136" s="4">
        <f t="shared" si="23"/>
        <v>1409</v>
      </c>
      <c r="D136" s="5">
        <f t="shared" si="24"/>
        <v>2.7344356466387207</v>
      </c>
      <c r="E136" s="6">
        <v>1188</v>
      </c>
      <c r="F136" s="6">
        <v>138</v>
      </c>
      <c r="G136" s="6">
        <v>49</v>
      </c>
      <c r="H136" s="7">
        <v>24</v>
      </c>
      <c r="I136" s="8">
        <v>10</v>
      </c>
    </row>
    <row r="137" spans="1:9" ht="20.100000000000001" customHeight="1" x14ac:dyDescent="0.2">
      <c r="B137" s="9" t="s">
        <v>22</v>
      </c>
      <c r="C137" s="4">
        <f t="shared" si="23"/>
        <v>1371</v>
      </c>
      <c r="D137" s="5">
        <f t="shared" si="24"/>
        <v>2.6606893339543549</v>
      </c>
      <c r="E137" s="6">
        <v>1145</v>
      </c>
      <c r="F137" s="6">
        <v>128</v>
      </c>
      <c r="G137" s="6">
        <v>58</v>
      </c>
      <c r="H137" s="7">
        <v>25</v>
      </c>
      <c r="I137" s="8">
        <v>15</v>
      </c>
    </row>
    <row r="138" spans="1:9" ht="20.100000000000001" customHeight="1" x14ac:dyDescent="0.2">
      <c r="B138" s="9" t="s">
        <v>24</v>
      </c>
      <c r="C138" s="4">
        <f t="shared" si="23"/>
        <v>1431</v>
      </c>
      <c r="D138" s="5">
        <f t="shared" si="24"/>
        <v>2.7771308802980901</v>
      </c>
      <c r="E138" s="6">
        <v>1159</v>
      </c>
      <c r="F138" s="6">
        <v>158</v>
      </c>
      <c r="G138" s="6">
        <v>67</v>
      </c>
      <c r="H138" s="7">
        <v>27</v>
      </c>
      <c r="I138" s="8">
        <v>20</v>
      </c>
    </row>
    <row r="139" spans="1:9" ht="20.100000000000001" customHeight="1" x14ac:dyDescent="0.2">
      <c r="B139" s="9" t="s">
        <v>26</v>
      </c>
      <c r="C139" s="4">
        <f t="shared" si="23"/>
        <v>1391</v>
      </c>
      <c r="D139" s="5">
        <f t="shared" si="24"/>
        <v>2.6995031827356004</v>
      </c>
      <c r="E139" s="6">
        <v>1159</v>
      </c>
      <c r="F139" s="6">
        <v>127</v>
      </c>
      <c r="G139" s="6">
        <v>52</v>
      </c>
      <c r="H139" s="7">
        <v>39</v>
      </c>
      <c r="I139" s="8">
        <v>14</v>
      </c>
    </row>
    <row r="140" spans="1:9" ht="20.100000000000001" customHeight="1" x14ac:dyDescent="0.2">
      <c r="B140" s="9" t="s">
        <v>28</v>
      </c>
      <c r="C140" s="4">
        <f t="shared" ref="C140:C146" si="25">SUM(E140:I140)</f>
        <v>1076</v>
      </c>
      <c r="D140" s="5">
        <f t="shared" ref="D140:D146" si="26">C140/$C$10*100</f>
        <v>2.0881850644309892</v>
      </c>
      <c r="E140" s="6">
        <v>864</v>
      </c>
      <c r="F140" s="6">
        <v>99</v>
      </c>
      <c r="G140" s="6">
        <v>42</v>
      </c>
      <c r="H140" s="7">
        <v>54</v>
      </c>
      <c r="I140" s="8">
        <v>17</v>
      </c>
    </row>
    <row r="141" spans="1:9" ht="20.100000000000001" customHeight="1" x14ac:dyDescent="0.2">
      <c r="B141" s="9" t="s">
        <v>30</v>
      </c>
      <c r="C141" s="4">
        <f t="shared" si="25"/>
        <v>1070</v>
      </c>
      <c r="D141" s="5">
        <f t="shared" si="26"/>
        <v>2.0765409097966154</v>
      </c>
      <c r="E141" s="6">
        <v>853</v>
      </c>
      <c r="F141" s="6">
        <v>98</v>
      </c>
      <c r="G141" s="6">
        <v>33</v>
      </c>
      <c r="H141" s="7">
        <v>68</v>
      </c>
      <c r="I141" s="8">
        <v>18</v>
      </c>
    </row>
    <row r="142" spans="1:9" ht="20.100000000000001" customHeight="1" x14ac:dyDescent="0.2">
      <c r="B142" s="9" t="s">
        <v>32</v>
      </c>
      <c r="C142" s="4">
        <f t="shared" si="25"/>
        <v>849</v>
      </c>
      <c r="D142" s="5">
        <f t="shared" si="26"/>
        <v>1.6476478807638566</v>
      </c>
      <c r="E142" s="6">
        <v>660</v>
      </c>
      <c r="F142" s="6">
        <v>68</v>
      </c>
      <c r="G142" s="6">
        <v>49</v>
      </c>
      <c r="H142" s="7">
        <v>64</v>
      </c>
      <c r="I142" s="8">
        <v>8</v>
      </c>
    </row>
    <row r="143" spans="1:9" ht="20.100000000000001" customHeight="1" x14ac:dyDescent="0.2">
      <c r="B143" s="9" t="s">
        <v>34</v>
      </c>
      <c r="C143" s="4">
        <f t="shared" si="25"/>
        <v>635</v>
      </c>
      <c r="D143" s="5">
        <f t="shared" si="26"/>
        <v>1.2323396988045334</v>
      </c>
      <c r="E143" s="6">
        <v>502</v>
      </c>
      <c r="F143" s="6">
        <v>72</v>
      </c>
      <c r="G143" s="6">
        <v>30</v>
      </c>
      <c r="H143" s="7">
        <v>24</v>
      </c>
      <c r="I143" s="8">
        <v>7</v>
      </c>
    </row>
    <row r="144" spans="1:9" ht="20.100000000000001" customHeight="1" x14ac:dyDescent="0.2">
      <c r="B144" s="9" t="s">
        <v>14</v>
      </c>
      <c r="C144" s="4">
        <f t="shared" si="25"/>
        <v>455</v>
      </c>
      <c r="D144" s="5">
        <f t="shared" si="26"/>
        <v>0.88301505977332706</v>
      </c>
      <c r="E144" s="6">
        <v>327</v>
      </c>
      <c r="F144" s="6">
        <v>65</v>
      </c>
      <c r="G144" s="6">
        <v>29</v>
      </c>
      <c r="H144" s="7">
        <v>30</v>
      </c>
      <c r="I144" s="8">
        <v>4</v>
      </c>
    </row>
    <row r="145" spans="1:9" ht="20.100000000000001" customHeight="1" x14ac:dyDescent="0.2">
      <c r="B145" s="9" t="s">
        <v>16</v>
      </c>
      <c r="C145" s="4">
        <f t="shared" si="25"/>
        <v>439</v>
      </c>
      <c r="D145" s="5">
        <f t="shared" si="26"/>
        <v>0.85196398074833102</v>
      </c>
      <c r="E145" s="6">
        <v>292</v>
      </c>
      <c r="F145" s="6">
        <v>71</v>
      </c>
      <c r="G145" s="6">
        <v>43</v>
      </c>
      <c r="H145" s="7">
        <v>22</v>
      </c>
      <c r="I145" s="8">
        <v>11</v>
      </c>
    </row>
    <row r="146" spans="1:9" ht="20.100000000000001" customHeight="1" x14ac:dyDescent="0.2">
      <c r="B146" s="9" t="s">
        <v>35</v>
      </c>
      <c r="C146" s="4">
        <f t="shared" si="25"/>
        <v>420</v>
      </c>
      <c r="D146" s="5">
        <f t="shared" si="26"/>
        <v>0.81509082440614811</v>
      </c>
      <c r="E146" s="6">
        <v>340</v>
      </c>
      <c r="F146" s="6">
        <v>39</v>
      </c>
      <c r="G146" s="6">
        <v>19</v>
      </c>
      <c r="H146" s="7">
        <v>14</v>
      </c>
      <c r="I146" s="8">
        <v>8</v>
      </c>
    </row>
    <row r="147" spans="1:9" ht="8.25" customHeight="1" x14ac:dyDescent="0.2">
      <c r="A147" s="12"/>
      <c r="B147" s="13"/>
      <c r="C147" s="14"/>
      <c r="D147" s="15"/>
      <c r="E147" s="14"/>
      <c r="F147" s="14"/>
      <c r="G147" s="14"/>
      <c r="H147" s="16"/>
      <c r="I147" s="17"/>
    </row>
    <row r="148" spans="1:9" ht="17.100000000000001" customHeight="1" x14ac:dyDescent="0.2">
      <c r="A148" s="59" t="s">
        <v>44</v>
      </c>
      <c r="B148" s="59"/>
      <c r="C148" s="59"/>
      <c r="D148" s="59"/>
      <c r="E148" s="59"/>
      <c r="F148" s="59"/>
      <c r="G148" s="59"/>
      <c r="H148" s="59"/>
      <c r="I148" s="59"/>
    </row>
    <row r="149" spans="1:9" ht="17.100000000000001" customHeight="1" x14ac:dyDescent="0.2">
      <c r="A149" s="58" t="s">
        <v>43</v>
      </c>
      <c r="B149" s="58"/>
      <c r="C149" s="58"/>
      <c r="D149" s="58"/>
      <c r="E149" s="58"/>
      <c r="F149" s="58"/>
      <c r="G149" s="58"/>
      <c r="H149" s="58"/>
      <c r="I149" s="58"/>
    </row>
    <row r="150" spans="1:9" ht="17.100000000000001" customHeight="1" x14ac:dyDescent="0.2">
      <c r="A150" s="58" t="s">
        <v>45</v>
      </c>
      <c r="B150" s="58"/>
      <c r="C150" s="58"/>
      <c r="D150" s="58"/>
      <c r="E150" s="58"/>
      <c r="F150" s="58"/>
      <c r="G150" s="58"/>
      <c r="H150" s="58"/>
      <c r="I150" s="58"/>
    </row>
    <row r="151" spans="1:9" ht="17.100000000000001" customHeight="1" x14ac:dyDescent="0.2">
      <c r="A151" s="19" t="s">
        <v>46</v>
      </c>
      <c r="C151" s="1"/>
      <c r="D151" s="1"/>
      <c r="E151" s="1"/>
      <c r="F151" s="1"/>
      <c r="G151" s="1"/>
      <c r="H151" s="1"/>
      <c r="I151" s="1"/>
    </row>
    <row r="152" spans="1:9" ht="19.5" customHeight="1" x14ac:dyDescent="0.2">
      <c r="C152" s="1"/>
      <c r="D152" s="1"/>
      <c r="E152" s="1"/>
      <c r="F152" s="1"/>
      <c r="G152" s="1"/>
      <c r="H152" s="1"/>
      <c r="I152" s="1"/>
    </row>
    <row r="153" spans="1:9" ht="19.5" customHeight="1" x14ac:dyDescent="0.2">
      <c r="C153" s="1"/>
      <c r="D153" s="1"/>
      <c r="E153" s="1"/>
      <c r="F153" s="1"/>
      <c r="G153" s="1"/>
      <c r="H153" s="1"/>
      <c r="I153" s="1"/>
    </row>
    <row r="154" spans="1:9" ht="19.5" customHeight="1" x14ac:dyDescent="0.2">
      <c r="C154" s="1"/>
      <c r="D154" s="1"/>
      <c r="E154" s="1"/>
      <c r="F154" s="1"/>
      <c r="G154" s="1"/>
      <c r="H154" s="1"/>
      <c r="I154" s="1"/>
    </row>
    <row r="155" spans="1:9" ht="19.5" customHeight="1" x14ac:dyDescent="0.2">
      <c r="C155" s="1"/>
      <c r="D155" s="1"/>
      <c r="E155" s="1"/>
      <c r="F155" s="1"/>
      <c r="G155" s="1"/>
      <c r="H155" s="1"/>
      <c r="I155" s="1"/>
    </row>
    <row r="156" spans="1:9" ht="19.5" customHeight="1" x14ac:dyDescent="0.2">
      <c r="C156" s="1"/>
      <c r="D156" s="1"/>
      <c r="E156" s="1"/>
      <c r="F156" s="1"/>
      <c r="G156" s="1"/>
      <c r="H156" s="1"/>
      <c r="I156" s="1"/>
    </row>
    <row r="157" spans="1:9" ht="19.5" customHeight="1" x14ac:dyDescent="0.2">
      <c r="C157" s="1"/>
      <c r="D157" s="1"/>
      <c r="E157" s="1"/>
      <c r="F157" s="1"/>
      <c r="G157" s="1"/>
      <c r="H157" s="1"/>
      <c r="I157" s="1"/>
    </row>
    <row r="158" spans="1:9" ht="19.5" customHeight="1" x14ac:dyDescent="0.2">
      <c r="C158" s="1"/>
      <c r="D158" s="1"/>
      <c r="E158" s="1"/>
      <c r="F158" s="1"/>
      <c r="G158" s="1"/>
      <c r="H158" s="1"/>
      <c r="I158" s="1"/>
    </row>
    <row r="159" spans="1:9" ht="19.5" customHeight="1" x14ac:dyDescent="0.2">
      <c r="C159" s="1"/>
      <c r="D159" s="1"/>
      <c r="E159" s="1"/>
      <c r="F159" s="1"/>
      <c r="G159" s="1"/>
      <c r="H159" s="1"/>
      <c r="I159" s="1"/>
    </row>
    <row r="160" spans="1:9" ht="19.5" customHeight="1" x14ac:dyDescent="0.2">
      <c r="C160" s="1"/>
      <c r="D160" s="1"/>
      <c r="E160" s="1"/>
      <c r="F160" s="1"/>
      <c r="G160" s="1"/>
      <c r="H160" s="1"/>
      <c r="I160" s="1"/>
    </row>
    <row r="161" spans="3:9" ht="19.5" customHeight="1" x14ac:dyDescent="0.2">
      <c r="C161" s="1"/>
      <c r="D161" s="1"/>
      <c r="E161" s="1"/>
      <c r="F161" s="1"/>
      <c r="G161" s="1"/>
      <c r="H161" s="1"/>
      <c r="I161" s="1"/>
    </row>
    <row r="162" spans="3:9" ht="19.5" customHeight="1" x14ac:dyDescent="0.2">
      <c r="I162" s="18"/>
    </row>
    <row r="163" spans="3:9" ht="19.5" customHeight="1" x14ac:dyDescent="0.2">
      <c r="I163" s="18"/>
    </row>
    <row r="164" spans="3:9" ht="19.5" customHeight="1" x14ac:dyDescent="0.2">
      <c r="I164" s="18"/>
    </row>
    <row r="165" spans="3:9" ht="19.5" customHeight="1" x14ac:dyDescent="0.2">
      <c r="I165" s="18"/>
    </row>
    <row r="166" spans="3:9" ht="19.5" customHeight="1" x14ac:dyDescent="0.2">
      <c r="I166" s="18"/>
    </row>
    <row r="167" spans="3:9" ht="19.5" customHeight="1" x14ac:dyDescent="0.2">
      <c r="I167" s="18"/>
    </row>
  </sheetData>
  <mergeCells count="56">
    <mergeCell ref="A1:I1"/>
    <mergeCell ref="A2:I2"/>
    <mergeCell ref="A4:B8"/>
    <mergeCell ref="C4:I4"/>
    <mergeCell ref="C5:D5"/>
    <mergeCell ref="E5:I5"/>
    <mergeCell ref="C6:C8"/>
    <mergeCell ref="D6:D8"/>
    <mergeCell ref="E6:E8"/>
    <mergeCell ref="G6:G8"/>
    <mergeCell ref="I6:I8"/>
    <mergeCell ref="H6:H8"/>
    <mergeCell ref="F6:F8"/>
    <mergeCell ref="A150:I150"/>
    <mergeCell ref="A148:I148"/>
    <mergeCell ref="A149:I149"/>
    <mergeCell ref="A10:B10"/>
    <mergeCell ref="A38:I38"/>
    <mergeCell ref="A39:I39"/>
    <mergeCell ref="A41:B45"/>
    <mergeCell ref="C41:I41"/>
    <mergeCell ref="C42:D42"/>
    <mergeCell ref="E42:I42"/>
    <mergeCell ref="C43:C45"/>
    <mergeCell ref="D43:D45"/>
    <mergeCell ref="E43:E45"/>
    <mergeCell ref="F43:F45"/>
    <mergeCell ref="G43:G45"/>
    <mergeCell ref="H43:H45"/>
    <mergeCell ref="I43:I45"/>
    <mergeCell ref="A75:I75"/>
    <mergeCell ref="A76:I76"/>
    <mergeCell ref="A78:B82"/>
    <mergeCell ref="C78:I78"/>
    <mergeCell ref="C79:D79"/>
    <mergeCell ref="E79:I79"/>
    <mergeCell ref="C80:C82"/>
    <mergeCell ref="D80:D82"/>
    <mergeCell ref="E80:E82"/>
    <mergeCell ref="F80:F82"/>
    <mergeCell ref="G80:G82"/>
    <mergeCell ref="H80:H82"/>
    <mergeCell ref="I80:I82"/>
    <mergeCell ref="A112:I112"/>
    <mergeCell ref="A113:I113"/>
    <mergeCell ref="A115:B119"/>
    <mergeCell ref="C115:I115"/>
    <mergeCell ref="C116:D116"/>
    <mergeCell ref="E116:I116"/>
    <mergeCell ref="C117:C119"/>
    <mergeCell ref="D117:D119"/>
    <mergeCell ref="E117:E119"/>
    <mergeCell ref="F117:F119"/>
    <mergeCell ref="G117:G119"/>
    <mergeCell ref="H117:H119"/>
    <mergeCell ref="I117:I119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08-2019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MIRNA RODRIGUEZ</cp:lastModifiedBy>
  <cp:lastPrinted>2020-07-01T15:32:51Z</cp:lastPrinted>
  <dcterms:created xsi:type="dcterms:W3CDTF">2017-11-21T17:13:45Z</dcterms:created>
  <dcterms:modified xsi:type="dcterms:W3CDTF">2021-01-27T15:27:26Z</dcterms:modified>
</cp:coreProperties>
</file>