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03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100" i="1"/>
  <c r="D101" i="1"/>
  <c r="D102" i="1"/>
  <c r="D103" i="1"/>
  <c r="E104" i="1"/>
  <c r="F104" i="1"/>
  <c r="G104" i="1"/>
  <c r="H104" i="1"/>
  <c r="I104" i="1"/>
  <c r="D105" i="1"/>
  <c r="D106" i="1"/>
  <c r="D104" i="1" l="1"/>
  <c r="E9" i="1"/>
  <c r="E131" i="1"/>
  <c r="F131" i="1"/>
  <c r="G131" i="1"/>
  <c r="H131" i="1"/>
  <c r="I131" i="1"/>
  <c r="D160" i="1" l="1"/>
  <c r="D158" i="1" s="1"/>
  <c r="D159" i="1"/>
  <c r="G158" i="1"/>
  <c r="E158" i="1"/>
  <c r="G155" i="1" l="1"/>
  <c r="F59" i="1" l="1"/>
  <c r="G59" i="1"/>
  <c r="H59" i="1"/>
  <c r="I59" i="1"/>
  <c r="E59" i="1"/>
  <c r="D59" i="1" l="1"/>
  <c r="E31" i="1" l="1"/>
  <c r="D37" i="1" l="1"/>
  <c r="D123" i="1" l="1"/>
  <c r="D124" i="1"/>
  <c r="E155" i="1" l="1"/>
  <c r="F9" i="1"/>
  <c r="G9" i="1"/>
  <c r="H9" i="1"/>
  <c r="I9" i="1"/>
  <c r="D9" i="1" l="1"/>
  <c r="D157" i="1"/>
  <c r="D155" i="1" s="1"/>
  <c r="D156" i="1"/>
  <c r="D57" i="1" l="1"/>
  <c r="E76" i="1" l="1"/>
  <c r="D80" i="1"/>
  <c r="D81" i="1"/>
  <c r="D75" i="1"/>
  <c r="F161" i="1"/>
  <c r="F120" i="1"/>
  <c r="F76" i="1"/>
  <c r="F82" i="1"/>
  <c r="F40" i="1"/>
  <c r="F31" i="1"/>
  <c r="F25" i="1"/>
  <c r="D12" i="1" l="1"/>
  <c r="D13" i="1"/>
  <c r="D14" i="1"/>
  <c r="D122" i="1" l="1"/>
  <c r="D125" i="1" l="1"/>
  <c r="E82" i="1" l="1"/>
  <c r="D24" i="1" l="1"/>
  <c r="D74" i="1" l="1"/>
  <c r="D107" i="1"/>
  <c r="D108" i="1"/>
  <c r="D109" i="1"/>
  <c r="D110" i="1"/>
  <c r="D112" i="1"/>
  <c r="D113" i="1"/>
  <c r="D111" i="1"/>
  <c r="D114" i="1"/>
  <c r="G76" i="1" l="1"/>
  <c r="H76" i="1"/>
  <c r="I76" i="1"/>
  <c r="D77" i="1"/>
  <c r="D78" i="1"/>
  <c r="D79" i="1"/>
  <c r="G82" i="1"/>
  <c r="H82" i="1"/>
  <c r="I82" i="1"/>
  <c r="D83" i="1"/>
  <c r="D84" i="1"/>
  <c r="D76" i="1" l="1"/>
  <c r="D82" i="1"/>
  <c r="D164" i="1"/>
  <c r="D150" i="1" l="1"/>
  <c r="E161" i="1" l="1"/>
  <c r="E120" i="1"/>
  <c r="I40" i="1"/>
  <c r="H40" i="1"/>
  <c r="E40" i="1"/>
  <c r="G31" i="1"/>
  <c r="H31" i="1"/>
  <c r="G25" i="1"/>
  <c r="D154" i="1"/>
  <c r="D153" i="1"/>
  <c r="D152" i="1"/>
  <c r="D151" i="1"/>
  <c r="D149" i="1"/>
  <c r="D148" i="1"/>
  <c r="D147" i="1"/>
  <c r="D146" i="1"/>
  <c r="D131" i="1" l="1"/>
  <c r="D31" i="1"/>
  <c r="D38" i="1"/>
  <c r="D39" i="1"/>
  <c r="D22" i="1"/>
  <c r="D115" i="1" l="1"/>
  <c r="D116" i="1"/>
  <c r="D26" i="1"/>
  <c r="D163" i="1" l="1"/>
  <c r="D165" i="1"/>
  <c r="D166" i="1"/>
  <c r="D167" i="1"/>
  <c r="D168" i="1"/>
  <c r="I25" i="1" l="1"/>
  <c r="H25" i="1"/>
  <c r="E25" i="1"/>
  <c r="D30" i="1"/>
  <c r="D16" i="1"/>
  <c r="D25" i="1" l="1"/>
  <c r="D162" i="1"/>
  <c r="H161" i="1"/>
  <c r="G161" i="1"/>
  <c r="D145" i="1"/>
  <c r="D144" i="1"/>
  <c r="D134" i="1"/>
  <c r="D133" i="1"/>
  <c r="D132" i="1"/>
  <c r="D130" i="1"/>
  <c r="D129" i="1"/>
  <c r="D128" i="1"/>
  <c r="D127" i="1"/>
  <c r="D126" i="1"/>
  <c r="D121" i="1"/>
  <c r="I120" i="1"/>
  <c r="H120" i="1"/>
  <c r="G120" i="1"/>
  <c r="D119" i="1"/>
  <c r="D118" i="1"/>
  <c r="D117" i="1"/>
  <c r="D89" i="1"/>
  <c r="D88" i="1"/>
  <c r="D87" i="1"/>
  <c r="D86" i="1"/>
  <c r="D85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8" i="1"/>
  <c r="D56" i="1"/>
  <c r="D55" i="1"/>
  <c r="D54" i="1"/>
  <c r="D44" i="1"/>
  <c r="D43" i="1"/>
  <c r="D42" i="1"/>
  <c r="D41" i="1"/>
  <c r="G40" i="1"/>
  <c r="D36" i="1"/>
  <c r="D35" i="1"/>
  <c r="D34" i="1"/>
  <c r="D33" i="1"/>
  <c r="D32" i="1"/>
  <c r="D29" i="1"/>
  <c r="D28" i="1"/>
  <c r="D27" i="1"/>
  <c r="D23" i="1"/>
  <c r="D19" i="1"/>
  <c r="D21" i="1"/>
  <c r="D20" i="1"/>
  <c r="D18" i="1"/>
  <c r="D17" i="1"/>
  <c r="D15" i="1"/>
  <c r="D11" i="1"/>
  <c r="D10" i="1"/>
  <c r="D161" i="1" l="1"/>
  <c r="D120" i="1"/>
  <c r="D40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ACCIDENTE.odc" keepAlive="1" name="PAIRCA-PAN01_SQL2008 SOCIALES19 VACCIDENTE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5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<sst xmlns="http://schemas.openxmlformats.org/spreadsheetml/2006/main" count="291" uniqueCount="118">
  <si>
    <t>Accidentes de tránsito</t>
  </si>
  <si>
    <t xml:space="preserve"> Total</t>
  </si>
  <si>
    <t>Clase</t>
  </si>
  <si>
    <t>Colisión</t>
  </si>
  <si>
    <t>Atropello</t>
  </si>
  <si>
    <t>Vuelco</t>
  </si>
  <si>
    <t xml:space="preserve"> </t>
  </si>
  <si>
    <t>Cuadro 3. ACCIDENTES DE TRÁNSITO EN LA REPÚBLICA, POR CLASE, SEGÚN PROVINCIA,</t>
  </si>
  <si>
    <t xml:space="preserve"> Provincia, comarca indígena, distrito</t>
  </si>
  <si>
    <t xml:space="preserve">     </t>
  </si>
  <si>
    <t xml:space="preserve">  y lugar de ocurrencia </t>
  </si>
  <si>
    <t>Bocas del Toro</t>
  </si>
  <si>
    <t>Chiriquí</t>
  </si>
  <si>
    <t>Coclé</t>
  </si>
  <si>
    <t>Colón</t>
  </si>
  <si>
    <t>Darién</t>
  </si>
  <si>
    <t>Herrera</t>
  </si>
  <si>
    <t>Panamá</t>
  </si>
  <si>
    <t>Panamá Oeste</t>
  </si>
  <si>
    <t>Veraguas</t>
  </si>
  <si>
    <t>Colisión con objeto fijo</t>
  </si>
  <si>
    <t>Bugaba</t>
  </si>
  <si>
    <t>San Félix</t>
  </si>
  <si>
    <t>San Lorenzo</t>
  </si>
  <si>
    <t>San Carlos</t>
  </si>
  <si>
    <t>Pocrí</t>
  </si>
  <si>
    <t>Chitré</t>
  </si>
  <si>
    <t>Chepo</t>
  </si>
  <si>
    <t>La Mesa</t>
  </si>
  <si>
    <t>Las Palmas</t>
  </si>
  <si>
    <t>San Francisco</t>
  </si>
  <si>
    <t>Almirante</t>
  </si>
  <si>
    <t>Chiriquí Grande</t>
  </si>
  <si>
    <t>Changuinola</t>
  </si>
  <si>
    <t>Alanje</t>
  </si>
  <si>
    <t>Boquete</t>
  </si>
  <si>
    <t>Barú</t>
  </si>
  <si>
    <t>Boquerón</t>
  </si>
  <si>
    <t>Tolé</t>
  </si>
  <si>
    <t>David</t>
  </si>
  <si>
    <t>Renacimiento</t>
  </si>
  <si>
    <t>Dolega</t>
  </si>
  <si>
    <t>Remedios</t>
  </si>
  <si>
    <t>Gualaca</t>
  </si>
  <si>
    <t>Aguadulce</t>
  </si>
  <si>
    <t>Antón</t>
  </si>
  <si>
    <t>Penonomé</t>
  </si>
  <si>
    <t>Natá</t>
  </si>
  <si>
    <t>La Pintada</t>
  </si>
  <si>
    <t>Olá</t>
  </si>
  <si>
    <t>Chagres</t>
  </si>
  <si>
    <t>Portobelo</t>
  </si>
  <si>
    <t>Donoso</t>
  </si>
  <si>
    <t>Santa Isabel</t>
  </si>
  <si>
    <t>Ñürüm</t>
  </si>
  <si>
    <t>Müna</t>
  </si>
  <si>
    <t>Jirondai</t>
  </si>
  <si>
    <t>Besiko</t>
  </si>
  <si>
    <t>Nole Duima</t>
  </si>
  <si>
    <t>Pinogana</t>
  </si>
  <si>
    <t>Chepigana</t>
  </si>
  <si>
    <t>Parita</t>
  </si>
  <si>
    <t>Los Pozos</t>
  </si>
  <si>
    <t>Ocú</t>
  </si>
  <si>
    <t>Las Minas</t>
  </si>
  <si>
    <t>Santa María</t>
  </si>
  <si>
    <t>Pesé</t>
  </si>
  <si>
    <t>Tonosí</t>
  </si>
  <si>
    <t>San Miguelito</t>
  </si>
  <si>
    <t>La Chorrera</t>
  </si>
  <si>
    <t>Arraiján</t>
  </si>
  <si>
    <t>Chame</t>
  </si>
  <si>
    <t>Capira</t>
  </si>
  <si>
    <t>Mariato</t>
  </si>
  <si>
    <t>Atalaya</t>
  </si>
  <si>
    <t>Soná</t>
  </si>
  <si>
    <t>Calobre</t>
  </si>
  <si>
    <t>Santiago</t>
  </si>
  <si>
    <t>Cañazas</t>
  </si>
  <si>
    <t>Montijo</t>
  </si>
  <si>
    <t>Río de Jesús</t>
  </si>
  <si>
    <t>Carretera Transístmica Boyd-Roosevelt</t>
  </si>
  <si>
    <t>Autopista Arraiján - La Chorrera</t>
  </si>
  <si>
    <t>Calles y avenidas del distrito de Panamá</t>
  </si>
  <si>
    <t>Calles y avenidas del distrito de San Miguelito</t>
  </si>
  <si>
    <t>Calles y avenidas del distrito de Colón</t>
  </si>
  <si>
    <t>Cinta Costera</t>
  </si>
  <si>
    <t>Corredor Norte</t>
  </si>
  <si>
    <t>Corredor Sur</t>
  </si>
  <si>
    <t>Corredor de Los Pobres</t>
  </si>
  <si>
    <t>Vía Centenario</t>
  </si>
  <si>
    <t>Puente de Las Américas</t>
  </si>
  <si>
    <t>Otras carreteras vecinales</t>
  </si>
  <si>
    <t>Carretera Panamericana</t>
  </si>
  <si>
    <t xml:space="preserve">             TOTAL</t>
  </si>
  <si>
    <t>Tierras Altas</t>
  </si>
  <si>
    <t>Santa Fe</t>
  </si>
  <si>
    <t>Comarca Ngäbe Buglé</t>
  </si>
  <si>
    <t>Mironó</t>
  </si>
  <si>
    <t>Calles y Avenidas del Distrito de Panamá</t>
  </si>
  <si>
    <t>Calles y Avenidas del Distrito de San Miguelito</t>
  </si>
  <si>
    <t>Carretera Transístmica - Boyd Roosevelt</t>
  </si>
  <si>
    <t>Autopista Panamá - Colón</t>
  </si>
  <si>
    <t>Comarca Kuna Yala</t>
  </si>
  <si>
    <t>Comarca Emberá</t>
  </si>
  <si>
    <t>Cémaco</t>
  </si>
  <si>
    <t>Calles y Avenidas del Distrito de Colón</t>
  </si>
  <si>
    <t>COMARCA INDÍGENA, DISTRITO Y LUGAR DE OCURRENCIA: AÑO 2020</t>
  </si>
  <si>
    <t>Carretera Central Nacional - Avenida Dr. Belisario Porras</t>
  </si>
  <si>
    <t>-</t>
  </si>
  <si>
    <t xml:space="preserve">(1) Incluye caída de persona o cosa del vehículo en marcha, colisión y vuelco, colisión y atropello, atropello y colisión, atropello y </t>
  </si>
  <si>
    <t xml:space="preserve">     vuelco, atropello y fuga y los accidentes que no se especifican en ninguna de las clases mencionadas.</t>
  </si>
  <si>
    <t>Fuente: Departamento de Operaciones del Tránsito de la Policía Nacional.</t>
  </si>
  <si>
    <t>Herrera: (Continuación)</t>
  </si>
  <si>
    <t>Otra (1)</t>
  </si>
  <si>
    <t>Veraguas: (Continuación)</t>
  </si>
  <si>
    <t>Colón: (Continuación)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</si>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</sst>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3" fontId="2" fillId="0" borderId="11" xfId="0" applyNumberFormat="1" applyFont="1" applyFill="1" applyBorder="1"/>
    <xf numFmtId="3" fontId="1" fillId="0" borderId="8" xfId="0" applyNumberFormat="1" applyFont="1" applyFill="1" applyBorder="1"/>
    <xf numFmtId="3" fontId="1" fillId="0" borderId="11" xfId="0" applyNumberFormat="1" applyFont="1" applyFill="1" applyBorder="1"/>
    <xf numFmtId="3" fontId="1" fillId="0" borderId="0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/>
    <xf numFmtId="3" fontId="1" fillId="0" borderId="5" xfId="0" applyNumberFormat="1" applyFont="1" applyFill="1" applyBorder="1"/>
    <xf numFmtId="3" fontId="1" fillId="0" borderId="9" xfId="0" applyNumberFormat="1" applyFont="1" applyFill="1" applyBorder="1"/>
    <xf numFmtId="3" fontId="1" fillId="0" borderId="6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5" xfId="0" applyFont="1" applyFill="1" applyBorder="1"/>
    <xf numFmtId="0" fontId="0" fillId="0" borderId="0" xfId="0" applyFont="1"/>
    <xf numFmtId="0" fontId="0" fillId="0" borderId="8" xfId="0" applyNumberFormat="1" applyFont="1" applyFill="1" applyBorder="1"/>
    <xf numFmtId="0" fontId="0" fillId="0" borderId="11" xfId="0" applyNumberFormat="1" applyFont="1" applyFill="1" applyBorder="1"/>
    <xf numFmtId="3" fontId="0" fillId="0" borderId="8" xfId="0" applyNumberFormat="1" applyFont="1" applyFill="1" applyBorder="1"/>
    <xf numFmtId="3" fontId="1" fillId="0" borderId="5" xfId="0" applyNumberFormat="1" applyFont="1" applyFill="1" applyBorder="1" applyAlignment="1">
      <alignment horizontal="left"/>
    </xf>
    <xf numFmtId="0" fontId="0" fillId="0" borderId="8" xfId="0" applyFont="1" applyBorder="1"/>
    <xf numFmtId="3" fontId="2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3" fontId="0" fillId="0" borderId="11" xfId="0" applyNumberFormat="1" applyFont="1" applyFill="1" applyBorder="1"/>
    <xf numFmtId="0" fontId="0" fillId="0" borderId="11" xfId="0" applyFont="1" applyBorder="1"/>
    <xf numFmtId="3" fontId="1" fillId="0" borderId="10" xfId="0" applyNumberFormat="1" applyFont="1" applyFill="1" applyBorder="1" applyAlignment="1">
      <alignment horizontal="right"/>
    </xf>
    <xf numFmtId="0" fontId="0" fillId="0" borderId="1" xfId="0" applyFont="1" applyBorder="1"/>
    <xf numFmtId="3" fontId="0" fillId="0" borderId="0" xfId="0" applyNumberFormat="1" applyFont="1"/>
    <xf numFmtId="0" fontId="0" fillId="0" borderId="8" xfId="0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0" fontId="0" fillId="0" borderId="0" xfId="0" applyFont="1" applyBorder="1"/>
    <xf numFmtId="0" fontId="0" fillId="0" borderId="0" xfId="0" quotePrefix="1" applyFont="1" applyAlignment="1">
      <alignment horizontal="left"/>
    </xf>
    <xf numFmtId="0" fontId="1" fillId="0" borderId="4" xfId="0" applyFont="1" applyFill="1" applyBorder="1" applyAlignment="1">
      <alignment horizontal="left" readingOrder="1"/>
    </xf>
    <xf numFmtId="3" fontId="1" fillId="0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wrapText="1" readingOrder="1"/>
    </xf>
    <xf numFmtId="0" fontId="2" fillId="2" borderId="5" xfId="0" applyFont="1" applyFill="1" applyBorder="1" applyAlignment="1">
      <alignment horizontal="center" wrapText="1" readingOrder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 wrapText="1" readingOrder="1"/>
    </xf>
    <xf numFmtId="0" fontId="2" fillId="2" borderId="5" xfId="0" applyFont="1" applyFill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2" fillId="2" borderId="9" xfId="0" applyFont="1" applyFill="1" applyBorder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tabSelected="1" zoomScaleNormal="100" workbookViewId="0">
      <selection sqref="A1:I1"/>
    </sheetView>
  </sheetViews>
  <sheetFormatPr baseColWidth="10" defaultRowHeight="12.75" x14ac:dyDescent="0.2"/>
  <cols>
    <col min="1" max="1" width="1.42578125" style="19" customWidth="1"/>
    <col min="2" max="2" width="1.28515625" style="19" customWidth="1"/>
    <col min="3" max="3" width="48.7109375" style="19" customWidth="1"/>
    <col min="4" max="4" width="9.140625" style="19" customWidth="1"/>
    <col min="5" max="5" width="9.85546875" style="19" customWidth="1"/>
    <col min="6" max="6" width="10.85546875" style="19" customWidth="1"/>
    <col min="7" max="7" width="8.140625" style="19" customWidth="1"/>
    <col min="8" max="8" width="9.42578125" style="19" customWidth="1"/>
    <col min="9" max="9" width="8" style="19" customWidth="1"/>
    <col min="10" max="16384" width="11.42578125" style="19"/>
  </cols>
  <sheetData>
    <row r="1" spans="1:9" ht="13.5" customHeight="1" x14ac:dyDescent="0.2">
      <c r="A1" s="65" t="s">
        <v>7</v>
      </c>
      <c r="B1" s="65"/>
      <c r="C1" s="65"/>
      <c r="D1" s="65"/>
      <c r="E1" s="65"/>
      <c r="F1" s="65"/>
      <c r="G1" s="65"/>
      <c r="H1" s="65"/>
      <c r="I1" s="65"/>
    </row>
    <row r="2" spans="1:9" ht="13.5" customHeight="1" x14ac:dyDescent="0.2">
      <c r="A2" s="65" t="s">
        <v>107</v>
      </c>
      <c r="B2" s="65"/>
      <c r="C2" s="65"/>
      <c r="D2" s="65"/>
      <c r="E2" s="65"/>
      <c r="F2" s="65"/>
      <c r="G2" s="65"/>
      <c r="H2" s="65"/>
      <c r="I2" s="65"/>
    </row>
    <row r="3" spans="1:9" ht="18.75" customHeight="1" x14ac:dyDescent="0.2">
      <c r="C3" s="38"/>
      <c r="D3" s="38"/>
      <c r="E3" s="38"/>
      <c r="F3" s="38"/>
      <c r="G3" s="38"/>
      <c r="H3" s="38"/>
      <c r="I3" s="38"/>
    </row>
    <row r="4" spans="1:9" ht="19.5" customHeight="1" x14ac:dyDescent="0.2">
      <c r="A4" s="39" t="s">
        <v>9</v>
      </c>
      <c r="B4" s="39"/>
      <c r="C4" s="40"/>
      <c r="D4" s="41" t="s">
        <v>0</v>
      </c>
      <c r="E4" s="42"/>
      <c r="F4" s="42"/>
      <c r="G4" s="42"/>
      <c r="H4" s="42"/>
      <c r="I4" s="42"/>
    </row>
    <row r="5" spans="1:9" ht="19.5" customHeight="1" x14ac:dyDescent="0.2">
      <c r="A5" s="43"/>
      <c r="B5" s="43"/>
      <c r="C5" s="44"/>
      <c r="D5" s="45" t="s">
        <v>1</v>
      </c>
      <c r="E5" s="41" t="s">
        <v>2</v>
      </c>
      <c r="F5" s="42"/>
      <c r="G5" s="42"/>
      <c r="H5" s="42"/>
      <c r="I5" s="42"/>
    </row>
    <row r="6" spans="1:9" ht="19.5" customHeight="1" x14ac:dyDescent="0.2">
      <c r="A6" s="48" t="s">
        <v>8</v>
      </c>
      <c r="B6" s="48"/>
      <c r="C6" s="49"/>
      <c r="D6" s="46"/>
      <c r="E6" s="50" t="s">
        <v>3</v>
      </c>
      <c r="F6" s="50" t="s">
        <v>20</v>
      </c>
      <c r="G6" s="53" t="s">
        <v>5</v>
      </c>
      <c r="H6" s="56" t="s">
        <v>4</v>
      </c>
      <c r="I6" s="41" t="s">
        <v>114</v>
      </c>
    </row>
    <row r="7" spans="1:9" ht="19.5" customHeight="1" x14ac:dyDescent="0.2">
      <c r="A7" s="61" t="s">
        <v>10</v>
      </c>
      <c r="B7" s="61"/>
      <c r="C7" s="62"/>
      <c r="D7" s="46"/>
      <c r="E7" s="51"/>
      <c r="F7" s="51"/>
      <c r="G7" s="54"/>
      <c r="H7" s="57"/>
      <c r="I7" s="59"/>
    </row>
    <row r="8" spans="1:9" ht="19.5" customHeight="1" x14ac:dyDescent="0.2">
      <c r="A8" s="63"/>
      <c r="B8" s="63"/>
      <c r="C8" s="64"/>
      <c r="D8" s="47"/>
      <c r="E8" s="52"/>
      <c r="F8" s="52"/>
      <c r="G8" s="55"/>
      <c r="H8" s="58"/>
      <c r="I8" s="60"/>
    </row>
    <row r="9" spans="1:9" ht="24" customHeight="1" x14ac:dyDescent="0.2">
      <c r="A9" s="66" t="s">
        <v>94</v>
      </c>
      <c r="B9" s="66"/>
      <c r="C9" s="67"/>
      <c r="D9" s="1">
        <f>SUM(E9:I9)</f>
        <v>30221</v>
      </c>
      <c r="E9" s="12">
        <f>SUM(E10:E24)</f>
        <v>24977</v>
      </c>
      <c r="F9" s="12">
        <f>SUM(F10:F24)</f>
        <v>3288</v>
      </c>
      <c r="G9" s="12">
        <f>SUM(G10:G24)</f>
        <v>1010</v>
      </c>
      <c r="H9" s="12">
        <f>SUM(H10:H24)</f>
        <v>554</v>
      </c>
      <c r="I9" s="12">
        <f>SUM(I10:I24)</f>
        <v>392</v>
      </c>
    </row>
    <row r="10" spans="1:9" ht="17.100000000000001" customHeight="1" x14ac:dyDescent="0.2">
      <c r="C10" s="14" t="s">
        <v>93</v>
      </c>
      <c r="D10" s="1">
        <f>SUM(E10:I10)</f>
        <v>3818</v>
      </c>
      <c r="E10" s="12">
        <v>3147</v>
      </c>
      <c r="F10" s="1">
        <v>337</v>
      </c>
      <c r="G10" s="1">
        <v>196</v>
      </c>
      <c r="H10" s="1">
        <v>61</v>
      </c>
      <c r="I10" s="12">
        <v>77</v>
      </c>
    </row>
    <row r="11" spans="1:9" ht="17.100000000000001" customHeight="1" x14ac:dyDescent="0.2">
      <c r="C11" s="14" t="s">
        <v>101</v>
      </c>
      <c r="D11" s="1">
        <f t="shared" ref="D11:D21" si="0">SUM(E11:I11)</f>
        <v>1705</v>
      </c>
      <c r="E11" s="12">
        <v>1538</v>
      </c>
      <c r="F11" s="1">
        <v>90</v>
      </c>
      <c r="G11" s="1">
        <v>31</v>
      </c>
      <c r="H11" s="1">
        <v>32</v>
      </c>
      <c r="I11" s="12">
        <v>14</v>
      </c>
    </row>
    <row r="12" spans="1:9" ht="17.100000000000001" customHeight="1" x14ac:dyDescent="0.2">
      <c r="C12" s="5" t="s">
        <v>108</v>
      </c>
      <c r="D12" s="1">
        <f t="shared" si="0"/>
        <v>318</v>
      </c>
      <c r="E12" s="12">
        <v>257</v>
      </c>
      <c r="F12" s="1">
        <v>41</v>
      </c>
      <c r="G12" s="12">
        <v>15</v>
      </c>
      <c r="H12" s="1">
        <v>4</v>
      </c>
      <c r="I12" s="12">
        <v>1</v>
      </c>
    </row>
    <row r="13" spans="1:9" ht="17.100000000000001" customHeight="1" x14ac:dyDescent="0.2">
      <c r="C13" s="23" t="s">
        <v>82</v>
      </c>
      <c r="D13" s="1">
        <f t="shared" si="0"/>
        <v>319</v>
      </c>
      <c r="E13" s="12">
        <v>236</v>
      </c>
      <c r="F13" s="1">
        <v>35</v>
      </c>
      <c r="G13" s="12">
        <v>42</v>
      </c>
      <c r="H13" s="12" t="s">
        <v>109</v>
      </c>
      <c r="I13" s="12">
        <v>6</v>
      </c>
    </row>
    <row r="14" spans="1:9" ht="17.100000000000001" customHeight="1" x14ac:dyDescent="0.2">
      <c r="C14" s="14" t="s">
        <v>102</v>
      </c>
      <c r="D14" s="1">
        <f t="shared" si="0"/>
        <v>185</v>
      </c>
      <c r="E14" s="8">
        <v>95</v>
      </c>
      <c r="F14" s="7">
        <v>71</v>
      </c>
      <c r="G14" s="12">
        <v>11</v>
      </c>
      <c r="H14" s="12" t="s">
        <v>109</v>
      </c>
      <c r="I14" s="12">
        <v>8</v>
      </c>
    </row>
    <row r="15" spans="1:9" ht="17.100000000000001" customHeight="1" x14ac:dyDescent="0.2">
      <c r="C15" s="5" t="s">
        <v>99</v>
      </c>
      <c r="D15" s="1">
        <f t="shared" si="0"/>
        <v>11569</v>
      </c>
      <c r="E15" s="12">
        <v>10192</v>
      </c>
      <c r="F15" s="1">
        <v>972</v>
      </c>
      <c r="G15" s="1">
        <v>104</v>
      </c>
      <c r="H15" s="1">
        <v>184</v>
      </c>
      <c r="I15" s="12">
        <v>117</v>
      </c>
    </row>
    <row r="16" spans="1:9" ht="17.100000000000001" customHeight="1" x14ac:dyDescent="0.2">
      <c r="C16" s="5" t="s">
        <v>100</v>
      </c>
      <c r="D16" s="1">
        <f t="shared" si="0"/>
        <v>1950</v>
      </c>
      <c r="E16" s="25">
        <v>1684</v>
      </c>
      <c r="F16" s="1">
        <v>193</v>
      </c>
      <c r="G16" s="1">
        <v>11</v>
      </c>
      <c r="H16" s="1">
        <v>43</v>
      </c>
      <c r="I16" s="12">
        <v>19</v>
      </c>
    </row>
    <row r="17" spans="1:10" ht="17.100000000000001" customHeight="1" x14ac:dyDescent="0.2">
      <c r="C17" s="5" t="s">
        <v>106</v>
      </c>
      <c r="D17" s="1">
        <f t="shared" si="0"/>
        <v>1110</v>
      </c>
      <c r="E17" s="4">
        <v>952</v>
      </c>
      <c r="F17" s="7">
        <v>96</v>
      </c>
      <c r="G17" s="1">
        <v>25</v>
      </c>
      <c r="H17" s="1">
        <v>27</v>
      </c>
      <c r="I17" s="12">
        <v>10</v>
      </c>
    </row>
    <row r="18" spans="1:10" ht="17.100000000000001" customHeight="1" x14ac:dyDescent="0.2">
      <c r="C18" s="5" t="s">
        <v>86</v>
      </c>
      <c r="D18" s="1">
        <f>SUM(E18:I18)</f>
        <v>154</v>
      </c>
      <c r="E18" s="4">
        <v>125</v>
      </c>
      <c r="F18" s="7">
        <v>23</v>
      </c>
      <c r="G18" s="1">
        <v>1</v>
      </c>
      <c r="H18" s="1">
        <v>4</v>
      </c>
      <c r="I18" s="12">
        <v>1</v>
      </c>
    </row>
    <row r="19" spans="1:10" ht="17.100000000000001" customHeight="1" x14ac:dyDescent="0.2">
      <c r="C19" s="5" t="s">
        <v>89</v>
      </c>
      <c r="D19" s="1">
        <f>SUM(E19:I19)</f>
        <v>89</v>
      </c>
      <c r="E19" s="25">
        <v>75</v>
      </c>
      <c r="F19" s="1">
        <v>6</v>
      </c>
      <c r="G19" s="12" t="s">
        <v>109</v>
      </c>
      <c r="H19" s="12">
        <v>3</v>
      </c>
      <c r="I19" s="12">
        <v>5</v>
      </c>
    </row>
    <row r="20" spans="1:10" ht="17.100000000000001" customHeight="1" x14ac:dyDescent="0.2">
      <c r="C20" s="5" t="s">
        <v>87</v>
      </c>
      <c r="D20" s="1">
        <f t="shared" si="0"/>
        <v>261</v>
      </c>
      <c r="E20" s="12">
        <v>153</v>
      </c>
      <c r="F20" s="1">
        <v>82</v>
      </c>
      <c r="G20" s="1">
        <v>5</v>
      </c>
      <c r="H20" s="12">
        <v>2</v>
      </c>
      <c r="I20" s="12">
        <v>19</v>
      </c>
    </row>
    <row r="21" spans="1:10" ht="17.100000000000001" customHeight="1" x14ac:dyDescent="0.2">
      <c r="C21" s="5" t="s">
        <v>88</v>
      </c>
      <c r="D21" s="1">
        <f t="shared" si="0"/>
        <v>150</v>
      </c>
      <c r="E21" s="12">
        <v>95</v>
      </c>
      <c r="F21" s="1">
        <v>48</v>
      </c>
      <c r="G21" s="1">
        <v>1</v>
      </c>
      <c r="H21" s="12">
        <v>1</v>
      </c>
      <c r="I21" s="12">
        <v>5</v>
      </c>
    </row>
    <row r="22" spans="1:10" ht="17.100000000000001" customHeight="1" x14ac:dyDescent="0.2">
      <c r="C22" s="5" t="s">
        <v>91</v>
      </c>
      <c r="D22" s="1">
        <f>SUM(E22:I22)</f>
        <v>87</v>
      </c>
      <c r="E22" s="12">
        <v>81</v>
      </c>
      <c r="F22" s="1">
        <v>4</v>
      </c>
      <c r="G22" s="12">
        <v>1</v>
      </c>
      <c r="H22" s="12" t="s">
        <v>109</v>
      </c>
      <c r="I22" s="12">
        <v>1</v>
      </c>
    </row>
    <row r="23" spans="1:10" ht="17.100000000000001" customHeight="1" x14ac:dyDescent="0.2">
      <c r="C23" s="5" t="s">
        <v>90</v>
      </c>
      <c r="D23" s="1">
        <f>SUM(E23:I23)</f>
        <v>468</v>
      </c>
      <c r="E23" s="4">
        <v>345</v>
      </c>
      <c r="F23" s="7">
        <v>83</v>
      </c>
      <c r="G23" s="12">
        <v>23</v>
      </c>
      <c r="H23" s="12">
        <v>1</v>
      </c>
      <c r="I23" s="12">
        <v>16</v>
      </c>
    </row>
    <row r="24" spans="1:10" ht="17.100000000000001" customHeight="1" x14ac:dyDescent="0.2">
      <c r="C24" s="5" t="s">
        <v>92</v>
      </c>
      <c r="D24" s="1">
        <f>SUM(E24:I24)</f>
        <v>8038</v>
      </c>
      <c r="E24" s="12">
        <v>6002</v>
      </c>
      <c r="F24" s="1">
        <v>1207</v>
      </c>
      <c r="G24" s="1">
        <v>544</v>
      </c>
      <c r="H24" s="1">
        <v>192</v>
      </c>
      <c r="I24" s="12">
        <v>93</v>
      </c>
    </row>
    <row r="25" spans="1:10" ht="17.100000000000001" customHeight="1" x14ac:dyDescent="0.2">
      <c r="A25" s="5" t="s">
        <v>11</v>
      </c>
      <c r="C25" s="5"/>
      <c r="D25" s="1">
        <f t="shared" ref="D25" si="1">SUM(E25:I25)</f>
        <v>366</v>
      </c>
      <c r="E25" s="12">
        <f t="shared" ref="E25:I25" si="2">SUM(E27:E30)</f>
        <v>224</v>
      </c>
      <c r="F25" s="1">
        <f t="shared" si="2"/>
        <v>76</v>
      </c>
      <c r="G25" s="1">
        <f t="shared" si="2"/>
        <v>46</v>
      </c>
      <c r="H25" s="1">
        <f t="shared" si="2"/>
        <v>12</v>
      </c>
      <c r="I25" s="12">
        <f t="shared" si="2"/>
        <v>8</v>
      </c>
    </row>
    <row r="26" spans="1:10" ht="17.100000000000001" customHeight="1" x14ac:dyDescent="0.2">
      <c r="C26" s="5" t="s">
        <v>92</v>
      </c>
      <c r="D26" s="1">
        <f>SUM(E26:I26)</f>
        <v>366</v>
      </c>
      <c r="E26" s="8">
        <v>224</v>
      </c>
      <c r="F26" s="7">
        <v>76</v>
      </c>
      <c r="G26" s="7">
        <v>46</v>
      </c>
      <c r="H26" s="7">
        <v>12</v>
      </c>
      <c r="I26" s="8">
        <v>8</v>
      </c>
      <c r="J26" s="31"/>
    </row>
    <row r="27" spans="1:10" ht="17.100000000000001" customHeight="1" x14ac:dyDescent="0.2">
      <c r="B27" s="14" t="s">
        <v>11</v>
      </c>
      <c r="D27" s="1">
        <f>SUM(E27:I27)</f>
        <v>14</v>
      </c>
      <c r="E27" s="10">
        <v>5</v>
      </c>
      <c r="F27" s="9">
        <v>5</v>
      </c>
      <c r="G27" s="9">
        <v>3</v>
      </c>
      <c r="H27" s="3">
        <v>1</v>
      </c>
      <c r="I27" s="3" t="s">
        <v>109</v>
      </c>
    </row>
    <row r="28" spans="1:10" ht="17.100000000000001" customHeight="1" x14ac:dyDescent="0.2">
      <c r="B28" s="14" t="s">
        <v>33</v>
      </c>
      <c r="D28" s="1">
        <f>SUM(E28:I28)</f>
        <v>257</v>
      </c>
      <c r="E28" s="10">
        <v>178</v>
      </c>
      <c r="F28" s="9">
        <v>51</v>
      </c>
      <c r="G28" s="9">
        <v>16</v>
      </c>
      <c r="H28" s="9">
        <v>7</v>
      </c>
      <c r="I28" s="10">
        <v>5</v>
      </c>
    </row>
    <row r="29" spans="1:10" ht="17.100000000000001" customHeight="1" x14ac:dyDescent="0.2">
      <c r="B29" s="14" t="s">
        <v>32</v>
      </c>
      <c r="D29" s="1">
        <f>SUM(E29:I29)</f>
        <v>50</v>
      </c>
      <c r="E29" s="10">
        <v>24</v>
      </c>
      <c r="F29" s="9">
        <v>8</v>
      </c>
      <c r="G29" s="9">
        <v>14</v>
      </c>
      <c r="H29" s="2">
        <v>4</v>
      </c>
      <c r="I29" s="3" t="s">
        <v>109</v>
      </c>
    </row>
    <row r="30" spans="1:10" ht="17.100000000000001" customHeight="1" x14ac:dyDescent="0.2">
      <c r="B30" s="14" t="s">
        <v>31</v>
      </c>
      <c r="D30" s="1">
        <f>SUM(E30:I30)</f>
        <v>45</v>
      </c>
      <c r="E30" s="10">
        <v>17</v>
      </c>
      <c r="F30" s="9">
        <v>12</v>
      </c>
      <c r="G30" s="9">
        <v>13</v>
      </c>
      <c r="H30" s="2" t="s">
        <v>109</v>
      </c>
      <c r="I30" s="3">
        <v>3</v>
      </c>
    </row>
    <row r="31" spans="1:10" ht="17.100000000000001" customHeight="1" x14ac:dyDescent="0.2">
      <c r="A31" s="14" t="s">
        <v>13</v>
      </c>
      <c r="B31" s="11"/>
      <c r="D31" s="1">
        <f t="shared" ref="D31" si="3">SUM(E31:I31)</f>
        <v>933</v>
      </c>
      <c r="E31" s="12">
        <f t="shared" ref="E31:H31" si="4">SUM(E34:E39)</f>
        <v>679</v>
      </c>
      <c r="F31" s="1">
        <f t="shared" si="4"/>
        <v>136</v>
      </c>
      <c r="G31" s="1">
        <f t="shared" si="4"/>
        <v>100</v>
      </c>
      <c r="H31" s="1">
        <f t="shared" si="4"/>
        <v>18</v>
      </c>
      <c r="I31" s="12" t="s">
        <v>109</v>
      </c>
    </row>
    <row r="32" spans="1:10" ht="17.100000000000001" customHeight="1" x14ac:dyDescent="0.2">
      <c r="C32" s="14" t="s">
        <v>93</v>
      </c>
      <c r="D32" s="1">
        <f>SUM(E32:I32)</f>
        <v>377</v>
      </c>
      <c r="E32" s="10">
        <v>283</v>
      </c>
      <c r="F32" s="9">
        <v>46</v>
      </c>
      <c r="G32" s="9">
        <v>43</v>
      </c>
      <c r="H32" s="9">
        <v>5</v>
      </c>
      <c r="I32" s="3" t="s">
        <v>109</v>
      </c>
    </row>
    <row r="33" spans="1:9" ht="17.100000000000001" customHeight="1" x14ac:dyDescent="0.2">
      <c r="C33" s="5" t="s">
        <v>92</v>
      </c>
      <c r="D33" s="1">
        <f>SUM(E33:I33)</f>
        <v>556</v>
      </c>
      <c r="E33" s="10">
        <v>396</v>
      </c>
      <c r="F33" s="9">
        <v>90</v>
      </c>
      <c r="G33" s="9">
        <v>57</v>
      </c>
      <c r="H33" s="9">
        <v>13</v>
      </c>
      <c r="I33" s="3" t="s">
        <v>109</v>
      </c>
    </row>
    <row r="34" spans="1:9" ht="17.100000000000001" customHeight="1" x14ac:dyDescent="0.2">
      <c r="B34" s="14" t="s">
        <v>44</v>
      </c>
      <c r="C34" s="14"/>
      <c r="D34" s="1">
        <f t="shared" ref="D34:D40" si="5">SUM(E34:I34)</f>
        <v>232</v>
      </c>
      <c r="E34" s="10">
        <v>184</v>
      </c>
      <c r="F34" s="9">
        <v>31</v>
      </c>
      <c r="G34" s="9">
        <v>13</v>
      </c>
      <c r="H34" s="9">
        <v>4</v>
      </c>
      <c r="I34" s="3" t="s">
        <v>109</v>
      </c>
    </row>
    <row r="35" spans="1:9" ht="17.100000000000001" customHeight="1" x14ac:dyDescent="0.2">
      <c r="B35" s="14" t="s">
        <v>45</v>
      </c>
      <c r="C35" s="14"/>
      <c r="D35" s="1">
        <f>SUM(E35:I35)</f>
        <v>189</v>
      </c>
      <c r="E35" s="10">
        <v>118</v>
      </c>
      <c r="F35" s="9">
        <v>38</v>
      </c>
      <c r="G35" s="9">
        <v>27</v>
      </c>
      <c r="H35" s="2">
        <v>6</v>
      </c>
      <c r="I35" s="3" t="s">
        <v>109</v>
      </c>
    </row>
    <row r="36" spans="1:9" ht="17.100000000000001" customHeight="1" x14ac:dyDescent="0.2">
      <c r="B36" s="14" t="s">
        <v>48</v>
      </c>
      <c r="C36" s="14"/>
      <c r="D36" s="1">
        <f>SUM(E36:I36)</f>
        <v>54</v>
      </c>
      <c r="E36" s="10">
        <v>24</v>
      </c>
      <c r="F36" s="9">
        <v>10</v>
      </c>
      <c r="G36" s="9">
        <v>19</v>
      </c>
      <c r="H36" s="2">
        <v>1</v>
      </c>
      <c r="I36" s="3" t="s">
        <v>109</v>
      </c>
    </row>
    <row r="37" spans="1:9" ht="17.100000000000001" customHeight="1" x14ac:dyDescent="0.2">
      <c r="B37" s="14" t="s">
        <v>47</v>
      </c>
      <c r="C37" s="14"/>
      <c r="D37" s="1">
        <f>SUM(E37:I37)</f>
        <v>72</v>
      </c>
      <c r="E37" s="10">
        <v>43</v>
      </c>
      <c r="F37" s="9">
        <v>14</v>
      </c>
      <c r="G37" s="9">
        <v>13</v>
      </c>
      <c r="H37" s="9">
        <v>2</v>
      </c>
      <c r="I37" s="3" t="s">
        <v>109</v>
      </c>
    </row>
    <row r="38" spans="1:9" ht="17.100000000000001" customHeight="1" x14ac:dyDescent="0.2">
      <c r="B38" s="14" t="s">
        <v>49</v>
      </c>
      <c r="C38" s="11"/>
      <c r="D38" s="1">
        <f>SUM(E38:I38)</f>
        <v>6</v>
      </c>
      <c r="E38" s="10">
        <v>2</v>
      </c>
      <c r="F38" s="2">
        <v>4</v>
      </c>
      <c r="G38" s="2" t="s">
        <v>109</v>
      </c>
      <c r="H38" s="2" t="s">
        <v>109</v>
      </c>
      <c r="I38" s="3" t="s">
        <v>109</v>
      </c>
    </row>
    <row r="39" spans="1:9" ht="17.100000000000001" customHeight="1" x14ac:dyDescent="0.2">
      <c r="B39" s="14" t="s">
        <v>46</v>
      </c>
      <c r="C39" s="11"/>
      <c r="D39" s="1">
        <f>SUM(E39:I39)</f>
        <v>380</v>
      </c>
      <c r="E39" s="10">
        <v>308</v>
      </c>
      <c r="F39" s="9">
        <v>39</v>
      </c>
      <c r="G39" s="9">
        <v>28</v>
      </c>
      <c r="H39" s="9">
        <v>5</v>
      </c>
      <c r="I39" s="6" t="s">
        <v>109</v>
      </c>
    </row>
    <row r="40" spans="1:9" ht="17.100000000000001" customHeight="1" x14ac:dyDescent="0.2">
      <c r="A40" s="14" t="s">
        <v>14</v>
      </c>
      <c r="B40" s="11"/>
      <c r="D40" s="1">
        <f t="shared" si="5"/>
        <v>1925</v>
      </c>
      <c r="E40" s="12">
        <f>SUM(E54:E58)</f>
        <v>1603</v>
      </c>
      <c r="F40" s="1">
        <f>SUM(F54:F58)</f>
        <v>199</v>
      </c>
      <c r="G40" s="1">
        <f>SUM(G54:G58)</f>
        <v>67</v>
      </c>
      <c r="H40" s="1">
        <f>SUM(H54:H58)</f>
        <v>40</v>
      </c>
      <c r="I40" s="12">
        <f>SUM(I54:I58)</f>
        <v>16</v>
      </c>
    </row>
    <row r="41" spans="1:9" ht="17.100000000000001" customHeight="1" x14ac:dyDescent="0.2">
      <c r="C41" s="14" t="s">
        <v>81</v>
      </c>
      <c r="D41" s="1">
        <f t="shared" ref="D41:D59" si="6">SUM(E41:I41)</f>
        <v>613</v>
      </c>
      <c r="E41" s="10">
        <v>536</v>
      </c>
      <c r="F41" s="9">
        <v>40</v>
      </c>
      <c r="G41" s="9">
        <v>21</v>
      </c>
      <c r="H41" s="2">
        <v>13</v>
      </c>
      <c r="I41" s="10">
        <v>3</v>
      </c>
    </row>
    <row r="42" spans="1:9" ht="17.100000000000001" customHeight="1" x14ac:dyDescent="0.2">
      <c r="C42" s="5" t="s">
        <v>102</v>
      </c>
      <c r="D42" s="1">
        <f t="shared" si="6"/>
        <v>122</v>
      </c>
      <c r="E42" s="10">
        <v>70</v>
      </c>
      <c r="F42" s="9">
        <v>41</v>
      </c>
      <c r="G42" s="3">
        <v>9</v>
      </c>
      <c r="H42" s="2" t="s">
        <v>109</v>
      </c>
      <c r="I42" s="10">
        <v>2</v>
      </c>
    </row>
    <row r="43" spans="1:9" ht="17.100000000000001" customHeight="1" x14ac:dyDescent="0.2">
      <c r="C43" s="5" t="s">
        <v>85</v>
      </c>
      <c r="D43" s="1">
        <f t="shared" si="6"/>
        <v>1110</v>
      </c>
      <c r="E43" s="10">
        <v>952</v>
      </c>
      <c r="F43" s="9">
        <v>96</v>
      </c>
      <c r="G43" s="3">
        <v>25</v>
      </c>
      <c r="H43" s="3">
        <v>27</v>
      </c>
      <c r="I43" s="10">
        <v>10</v>
      </c>
    </row>
    <row r="44" spans="1:9" ht="17.100000000000001" customHeight="1" x14ac:dyDescent="0.2">
      <c r="C44" s="5" t="s">
        <v>92</v>
      </c>
      <c r="D44" s="1">
        <f t="shared" si="6"/>
        <v>80</v>
      </c>
      <c r="E44" s="10">
        <v>45</v>
      </c>
      <c r="F44" s="9">
        <v>22</v>
      </c>
      <c r="G44" s="9">
        <v>12</v>
      </c>
      <c r="H44" s="2" t="s">
        <v>109</v>
      </c>
      <c r="I44" s="10">
        <v>1</v>
      </c>
    </row>
    <row r="45" spans="1:9" ht="13.5" customHeight="1" x14ac:dyDescent="0.2">
      <c r="A45" s="65" t="s">
        <v>7</v>
      </c>
      <c r="B45" s="65"/>
      <c r="C45" s="65"/>
      <c r="D45" s="65"/>
      <c r="E45" s="65"/>
      <c r="F45" s="65"/>
      <c r="G45" s="65"/>
      <c r="H45" s="65"/>
      <c r="I45" s="65"/>
    </row>
    <row r="46" spans="1:9" ht="13.5" customHeight="1" x14ac:dyDescent="0.2">
      <c r="A46" s="65" t="s">
        <v>107</v>
      </c>
      <c r="B46" s="65"/>
      <c r="C46" s="65"/>
      <c r="D46" s="65"/>
      <c r="E46" s="65"/>
      <c r="F46" s="65"/>
      <c r="G46" s="65"/>
      <c r="H46" s="65"/>
      <c r="I46" s="65"/>
    </row>
    <row r="47" spans="1:9" ht="18.75" customHeight="1" x14ac:dyDescent="0.2">
      <c r="C47" s="38"/>
      <c r="D47" s="38"/>
      <c r="E47" s="38"/>
      <c r="F47" s="38"/>
      <c r="G47" s="38"/>
      <c r="H47" s="38"/>
      <c r="I47" s="38"/>
    </row>
    <row r="48" spans="1:9" ht="19.5" customHeight="1" x14ac:dyDescent="0.2">
      <c r="A48" s="39" t="s">
        <v>9</v>
      </c>
      <c r="B48" s="39"/>
      <c r="C48" s="40"/>
      <c r="D48" s="41" t="s">
        <v>0</v>
      </c>
      <c r="E48" s="42"/>
      <c r="F48" s="42"/>
      <c r="G48" s="42"/>
      <c r="H48" s="42"/>
      <c r="I48" s="42"/>
    </row>
    <row r="49" spans="1:9" ht="19.5" customHeight="1" x14ac:dyDescent="0.2">
      <c r="A49" s="43"/>
      <c r="B49" s="43"/>
      <c r="C49" s="44"/>
      <c r="D49" s="45" t="s">
        <v>1</v>
      </c>
      <c r="E49" s="41" t="s">
        <v>2</v>
      </c>
      <c r="F49" s="42"/>
      <c r="G49" s="42"/>
      <c r="H49" s="42"/>
      <c r="I49" s="42"/>
    </row>
    <row r="50" spans="1:9" ht="19.5" customHeight="1" x14ac:dyDescent="0.2">
      <c r="A50" s="48" t="s">
        <v>8</v>
      </c>
      <c r="B50" s="48"/>
      <c r="C50" s="49"/>
      <c r="D50" s="46"/>
      <c r="E50" s="50" t="s">
        <v>3</v>
      </c>
      <c r="F50" s="50" t="s">
        <v>20</v>
      </c>
      <c r="G50" s="53" t="s">
        <v>5</v>
      </c>
      <c r="H50" s="56" t="s">
        <v>4</v>
      </c>
      <c r="I50" s="41" t="s">
        <v>114</v>
      </c>
    </row>
    <row r="51" spans="1:9" ht="19.5" customHeight="1" x14ac:dyDescent="0.2">
      <c r="A51" s="61" t="s">
        <v>10</v>
      </c>
      <c r="B51" s="61"/>
      <c r="C51" s="62"/>
      <c r="D51" s="46"/>
      <c r="E51" s="51"/>
      <c r="F51" s="51"/>
      <c r="G51" s="54"/>
      <c r="H51" s="57"/>
      <c r="I51" s="59"/>
    </row>
    <row r="52" spans="1:9" ht="19.5" customHeight="1" x14ac:dyDescent="0.2">
      <c r="A52" s="63"/>
      <c r="B52" s="63"/>
      <c r="C52" s="64"/>
      <c r="D52" s="47"/>
      <c r="E52" s="52"/>
      <c r="F52" s="52"/>
      <c r="G52" s="55"/>
      <c r="H52" s="58"/>
      <c r="I52" s="60"/>
    </row>
    <row r="53" spans="1:9" ht="17.100000000000001" customHeight="1" x14ac:dyDescent="0.2">
      <c r="A53" s="14" t="s">
        <v>116</v>
      </c>
      <c r="C53" s="5"/>
      <c r="D53" s="1"/>
      <c r="E53" s="10"/>
      <c r="F53" s="9"/>
      <c r="G53" s="9"/>
      <c r="H53" s="2"/>
      <c r="I53" s="10"/>
    </row>
    <row r="54" spans="1:9" ht="17.100000000000001" customHeight="1" x14ac:dyDescent="0.2">
      <c r="B54" s="14" t="s">
        <v>14</v>
      </c>
      <c r="C54" s="14"/>
      <c r="D54" s="1">
        <f t="shared" si="6"/>
        <v>1845</v>
      </c>
      <c r="E54" s="3">
        <v>1558</v>
      </c>
      <c r="F54" s="2">
        <v>177</v>
      </c>
      <c r="G54" s="2">
        <v>55</v>
      </c>
      <c r="H54" s="2">
        <v>40</v>
      </c>
      <c r="I54" s="3">
        <v>15</v>
      </c>
    </row>
    <row r="55" spans="1:9" ht="17.100000000000001" customHeight="1" x14ac:dyDescent="0.2">
      <c r="B55" s="14" t="s">
        <v>50</v>
      </c>
      <c r="C55" s="14"/>
      <c r="D55" s="1">
        <f t="shared" si="6"/>
        <v>17</v>
      </c>
      <c r="E55" s="3">
        <v>9</v>
      </c>
      <c r="F55" s="2">
        <v>3</v>
      </c>
      <c r="G55" s="3">
        <v>4</v>
      </c>
      <c r="H55" s="2" t="s">
        <v>109</v>
      </c>
      <c r="I55" s="3">
        <v>1</v>
      </c>
    </row>
    <row r="56" spans="1:9" ht="17.100000000000001" customHeight="1" x14ac:dyDescent="0.2">
      <c r="B56" s="14" t="s">
        <v>52</v>
      </c>
      <c r="C56" s="14"/>
      <c r="D56" s="1">
        <f t="shared" si="6"/>
        <v>4</v>
      </c>
      <c r="E56" s="2">
        <v>2</v>
      </c>
      <c r="F56" s="2">
        <v>2</v>
      </c>
      <c r="G56" s="3" t="s">
        <v>109</v>
      </c>
      <c r="H56" s="2" t="s">
        <v>109</v>
      </c>
      <c r="I56" s="3" t="s">
        <v>109</v>
      </c>
    </row>
    <row r="57" spans="1:9" ht="17.100000000000001" customHeight="1" x14ac:dyDescent="0.2">
      <c r="B57" s="14" t="s">
        <v>51</v>
      </c>
      <c r="C57" s="14"/>
      <c r="D57" s="1">
        <f t="shared" si="6"/>
        <v>56</v>
      </c>
      <c r="E57" s="3">
        <v>34</v>
      </c>
      <c r="F57" s="2">
        <v>15</v>
      </c>
      <c r="G57" s="3">
        <v>7</v>
      </c>
      <c r="H57" s="2" t="s">
        <v>109</v>
      </c>
      <c r="I57" s="3" t="s">
        <v>109</v>
      </c>
    </row>
    <row r="58" spans="1:9" ht="17.100000000000001" customHeight="1" x14ac:dyDescent="0.2">
      <c r="B58" s="14" t="s">
        <v>53</v>
      </c>
      <c r="C58" s="14"/>
      <c r="D58" s="1">
        <f t="shared" si="6"/>
        <v>3</v>
      </c>
      <c r="E58" s="2" t="s">
        <v>109</v>
      </c>
      <c r="F58" s="2">
        <v>2</v>
      </c>
      <c r="G58" s="2">
        <v>1</v>
      </c>
      <c r="H58" s="2" t="s">
        <v>109</v>
      </c>
      <c r="I58" s="3" t="s">
        <v>109</v>
      </c>
    </row>
    <row r="59" spans="1:9" ht="17.100000000000001" customHeight="1" x14ac:dyDescent="0.2">
      <c r="A59" s="14" t="s">
        <v>12</v>
      </c>
      <c r="B59" s="11"/>
      <c r="D59" s="1">
        <f t="shared" si="6"/>
        <v>2857</v>
      </c>
      <c r="E59" s="12">
        <f>SUM(E62:E75)</f>
        <v>2215</v>
      </c>
      <c r="F59" s="12">
        <f t="shared" ref="F59:I59" si="7">SUM(F62:F75)</f>
        <v>352</v>
      </c>
      <c r="G59" s="12">
        <f t="shared" si="7"/>
        <v>194</v>
      </c>
      <c r="H59" s="12">
        <f t="shared" si="7"/>
        <v>62</v>
      </c>
      <c r="I59" s="12">
        <f t="shared" si="7"/>
        <v>34</v>
      </c>
    </row>
    <row r="60" spans="1:9" ht="17.100000000000001" customHeight="1" x14ac:dyDescent="0.2">
      <c r="C60" s="14" t="s">
        <v>93</v>
      </c>
      <c r="D60" s="1">
        <f t="shared" ref="D60:D67" si="8">SUM(E60:I60)</f>
        <v>687</v>
      </c>
      <c r="E60" s="21">
        <v>536</v>
      </c>
      <c r="F60" s="20">
        <v>95</v>
      </c>
      <c r="G60" s="20">
        <v>32</v>
      </c>
      <c r="H60" s="20">
        <v>13</v>
      </c>
      <c r="I60" s="21">
        <v>11</v>
      </c>
    </row>
    <row r="61" spans="1:9" ht="17.100000000000001" customHeight="1" x14ac:dyDescent="0.2">
      <c r="C61" s="5" t="s">
        <v>92</v>
      </c>
      <c r="D61" s="1">
        <f t="shared" si="8"/>
        <v>2170</v>
      </c>
      <c r="E61" s="27">
        <v>1679</v>
      </c>
      <c r="F61" s="22">
        <v>257</v>
      </c>
      <c r="G61" s="20">
        <v>162</v>
      </c>
      <c r="H61" s="20">
        <v>49</v>
      </c>
      <c r="I61" s="21">
        <v>23</v>
      </c>
    </row>
    <row r="62" spans="1:9" ht="17.100000000000001" customHeight="1" x14ac:dyDescent="0.2">
      <c r="B62" s="14" t="s">
        <v>34</v>
      </c>
      <c r="C62" s="14"/>
      <c r="D62" s="1">
        <f t="shared" si="8"/>
        <v>29</v>
      </c>
      <c r="E62" s="10">
        <v>17</v>
      </c>
      <c r="F62" s="9">
        <v>7</v>
      </c>
      <c r="G62" s="9">
        <v>4</v>
      </c>
      <c r="H62" s="9">
        <v>1</v>
      </c>
      <c r="I62" s="3" t="s">
        <v>109</v>
      </c>
    </row>
    <row r="63" spans="1:9" ht="17.100000000000001" customHeight="1" x14ac:dyDescent="0.2">
      <c r="B63" s="14" t="s">
        <v>36</v>
      </c>
      <c r="C63" s="14"/>
      <c r="D63" s="1">
        <f t="shared" si="8"/>
        <v>173</v>
      </c>
      <c r="E63" s="10">
        <v>117</v>
      </c>
      <c r="F63" s="9">
        <v>28</v>
      </c>
      <c r="G63" s="9">
        <v>18</v>
      </c>
      <c r="H63" s="9">
        <v>5</v>
      </c>
      <c r="I63" s="10">
        <v>5</v>
      </c>
    </row>
    <row r="64" spans="1:9" ht="17.100000000000001" customHeight="1" x14ac:dyDescent="0.2">
      <c r="B64" s="14" t="s">
        <v>37</v>
      </c>
      <c r="C64" s="14"/>
      <c r="D64" s="1">
        <f t="shared" si="8"/>
        <v>106</v>
      </c>
      <c r="E64" s="10">
        <v>78</v>
      </c>
      <c r="F64" s="9">
        <v>18</v>
      </c>
      <c r="G64" s="9">
        <v>6</v>
      </c>
      <c r="H64" s="9">
        <v>3</v>
      </c>
      <c r="I64" s="3">
        <v>1</v>
      </c>
    </row>
    <row r="65" spans="1:9" ht="17.100000000000001" customHeight="1" x14ac:dyDescent="0.2">
      <c r="B65" s="14" t="s">
        <v>35</v>
      </c>
      <c r="C65" s="14"/>
      <c r="D65" s="1">
        <f t="shared" si="8"/>
        <v>108</v>
      </c>
      <c r="E65" s="10">
        <v>69</v>
      </c>
      <c r="F65" s="9">
        <v>29</v>
      </c>
      <c r="G65" s="9">
        <v>8</v>
      </c>
      <c r="H65" s="9">
        <v>1</v>
      </c>
      <c r="I65" s="10">
        <v>1</v>
      </c>
    </row>
    <row r="66" spans="1:9" ht="17.100000000000001" customHeight="1" x14ac:dyDescent="0.2">
      <c r="B66" s="14" t="s">
        <v>21</v>
      </c>
      <c r="C66" s="14"/>
      <c r="D66" s="1">
        <f t="shared" si="8"/>
        <v>353</v>
      </c>
      <c r="E66" s="10">
        <v>264</v>
      </c>
      <c r="F66" s="9">
        <v>43</v>
      </c>
      <c r="G66" s="9">
        <v>35</v>
      </c>
      <c r="H66" s="9">
        <v>7</v>
      </c>
      <c r="I66" s="10">
        <v>4</v>
      </c>
    </row>
    <row r="67" spans="1:9" ht="17.100000000000001" customHeight="1" x14ac:dyDescent="0.2">
      <c r="B67" s="14" t="s">
        <v>39</v>
      </c>
      <c r="C67" s="14"/>
      <c r="D67" s="1">
        <f t="shared" si="8"/>
        <v>1573</v>
      </c>
      <c r="E67" s="10">
        <v>1390</v>
      </c>
      <c r="F67" s="9">
        <v>117</v>
      </c>
      <c r="G67" s="9">
        <v>24</v>
      </c>
      <c r="H67" s="9">
        <v>30</v>
      </c>
      <c r="I67" s="10">
        <v>12</v>
      </c>
    </row>
    <row r="68" spans="1:9" ht="17.100000000000001" customHeight="1" x14ac:dyDescent="0.2">
      <c r="B68" s="14" t="s">
        <v>41</v>
      </c>
      <c r="C68" s="14"/>
      <c r="D68" s="1">
        <f t="shared" ref="D68:D101" si="9">SUM(E68:I68)</f>
        <v>133</v>
      </c>
      <c r="E68" s="10">
        <v>88</v>
      </c>
      <c r="F68" s="9">
        <v>25</v>
      </c>
      <c r="G68" s="9">
        <v>16</v>
      </c>
      <c r="H68" s="9">
        <v>4</v>
      </c>
      <c r="I68" s="3" t="s">
        <v>109</v>
      </c>
    </row>
    <row r="69" spans="1:9" ht="17.100000000000001" customHeight="1" x14ac:dyDescent="0.2">
      <c r="B69" s="14" t="s">
        <v>43</v>
      </c>
      <c r="C69" s="14"/>
      <c r="D69" s="1">
        <f t="shared" si="9"/>
        <v>76</v>
      </c>
      <c r="E69" s="10">
        <v>25</v>
      </c>
      <c r="F69" s="9">
        <v>13</v>
      </c>
      <c r="G69" s="3">
        <v>34</v>
      </c>
      <c r="H69" s="2">
        <v>2</v>
      </c>
      <c r="I69" s="3">
        <v>2</v>
      </c>
    </row>
    <row r="70" spans="1:9" ht="17.100000000000001" customHeight="1" x14ac:dyDescent="0.2">
      <c r="B70" s="14" t="s">
        <v>42</v>
      </c>
      <c r="C70" s="14"/>
      <c r="D70" s="1">
        <f>SUM(E70:I70)</f>
        <v>25</v>
      </c>
      <c r="E70" s="10">
        <v>10</v>
      </c>
      <c r="F70" s="9">
        <v>7</v>
      </c>
      <c r="G70" s="2">
        <v>6</v>
      </c>
      <c r="H70" s="9">
        <v>1</v>
      </c>
      <c r="I70" s="3">
        <v>1</v>
      </c>
    </row>
    <row r="71" spans="1:9" ht="17.100000000000001" customHeight="1" x14ac:dyDescent="0.2">
      <c r="B71" s="14" t="s">
        <v>40</v>
      </c>
      <c r="C71" s="14"/>
      <c r="D71" s="1">
        <f t="shared" si="9"/>
        <v>35</v>
      </c>
      <c r="E71" s="10">
        <v>21</v>
      </c>
      <c r="F71" s="9">
        <v>5</v>
      </c>
      <c r="G71" s="9">
        <v>8</v>
      </c>
      <c r="H71" s="9">
        <v>1</v>
      </c>
      <c r="I71" s="3" t="s">
        <v>109</v>
      </c>
    </row>
    <row r="72" spans="1:9" ht="17.100000000000001" customHeight="1" x14ac:dyDescent="0.2">
      <c r="B72" s="14" t="s">
        <v>22</v>
      </c>
      <c r="C72" s="14"/>
      <c r="D72" s="1">
        <f>SUM(E72:I72)</f>
        <v>42</v>
      </c>
      <c r="E72" s="10">
        <v>21</v>
      </c>
      <c r="F72" s="9">
        <v>12</v>
      </c>
      <c r="G72" s="9">
        <v>6</v>
      </c>
      <c r="H72" s="9">
        <v>2</v>
      </c>
      <c r="I72" s="3">
        <v>1</v>
      </c>
    </row>
    <row r="73" spans="1:9" ht="17.100000000000001" customHeight="1" x14ac:dyDescent="0.2">
      <c r="B73" s="14" t="s">
        <v>23</v>
      </c>
      <c r="C73" s="14"/>
      <c r="D73" s="1">
        <f>SUM(E73:I73)</f>
        <v>40</v>
      </c>
      <c r="E73" s="10">
        <v>16</v>
      </c>
      <c r="F73" s="9">
        <v>16</v>
      </c>
      <c r="G73" s="3">
        <v>6</v>
      </c>
      <c r="H73" s="2" t="s">
        <v>109</v>
      </c>
      <c r="I73" s="3">
        <v>2</v>
      </c>
    </row>
    <row r="74" spans="1:9" ht="17.100000000000001" customHeight="1" x14ac:dyDescent="0.2">
      <c r="B74" s="14" t="s">
        <v>38</v>
      </c>
      <c r="C74" s="14"/>
      <c r="D74" s="1">
        <f>SUM(E74:I74)</f>
        <v>52</v>
      </c>
      <c r="E74" s="10">
        <v>20</v>
      </c>
      <c r="F74" s="9">
        <v>20</v>
      </c>
      <c r="G74" s="3">
        <v>7</v>
      </c>
      <c r="H74" s="9">
        <v>2</v>
      </c>
      <c r="I74" s="3">
        <v>3</v>
      </c>
    </row>
    <row r="75" spans="1:9" ht="17.100000000000001" customHeight="1" x14ac:dyDescent="0.2">
      <c r="B75" s="14" t="s">
        <v>95</v>
      </c>
      <c r="C75" s="14"/>
      <c r="D75" s="1">
        <f>SUM(E75:I75)</f>
        <v>112</v>
      </c>
      <c r="E75" s="10">
        <v>79</v>
      </c>
      <c r="F75" s="9">
        <v>12</v>
      </c>
      <c r="G75" s="3">
        <v>16</v>
      </c>
      <c r="H75" s="9">
        <v>3</v>
      </c>
      <c r="I75" s="3">
        <v>2</v>
      </c>
    </row>
    <row r="76" spans="1:9" ht="17.100000000000001" customHeight="1" x14ac:dyDescent="0.2">
      <c r="A76" s="14" t="s">
        <v>15</v>
      </c>
      <c r="B76" s="11"/>
      <c r="D76" s="1">
        <f t="shared" si="9"/>
        <v>122</v>
      </c>
      <c r="E76" s="12">
        <f t="shared" ref="E76:I76" si="10">SUM(E79:E81)</f>
        <v>72</v>
      </c>
      <c r="F76" s="1">
        <f t="shared" si="10"/>
        <v>22</v>
      </c>
      <c r="G76" s="1">
        <f t="shared" si="10"/>
        <v>14</v>
      </c>
      <c r="H76" s="1">
        <f t="shared" si="10"/>
        <v>5</v>
      </c>
      <c r="I76" s="12">
        <f t="shared" si="10"/>
        <v>9</v>
      </c>
    </row>
    <row r="77" spans="1:9" ht="17.100000000000001" customHeight="1" x14ac:dyDescent="0.2">
      <c r="C77" s="14" t="s">
        <v>93</v>
      </c>
      <c r="D77" s="1">
        <f>SUM(E77:I77)</f>
        <v>53</v>
      </c>
      <c r="E77" s="10">
        <v>30</v>
      </c>
      <c r="F77" s="9">
        <v>8</v>
      </c>
      <c r="G77" s="9">
        <v>9</v>
      </c>
      <c r="H77" s="2" t="s">
        <v>109</v>
      </c>
      <c r="I77" s="10">
        <v>6</v>
      </c>
    </row>
    <row r="78" spans="1:9" ht="17.100000000000001" customHeight="1" x14ac:dyDescent="0.2">
      <c r="C78" s="5" t="s">
        <v>92</v>
      </c>
      <c r="D78" s="1">
        <f>SUM(E78:I78)</f>
        <v>69</v>
      </c>
      <c r="E78" s="10">
        <v>42</v>
      </c>
      <c r="F78" s="9">
        <v>14</v>
      </c>
      <c r="G78" s="3">
        <v>5</v>
      </c>
      <c r="H78" s="9">
        <v>5</v>
      </c>
      <c r="I78" s="3">
        <v>3</v>
      </c>
    </row>
    <row r="79" spans="1:9" ht="17.100000000000001" customHeight="1" x14ac:dyDescent="0.2">
      <c r="B79" s="19" t="s">
        <v>60</v>
      </c>
      <c r="C79" s="14"/>
      <c r="D79" s="12">
        <f t="shared" ref="D79" si="11">SUM(E79:I79)</f>
        <v>1</v>
      </c>
      <c r="E79" s="2">
        <v>1</v>
      </c>
      <c r="F79" s="2" t="s">
        <v>109</v>
      </c>
      <c r="G79" s="2" t="s">
        <v>109</v>
      </c>
      <c r="H79" s="2" t="s">
        <v>109</v>
      </c>
      <c r="I79" s="3" t="s">
        <v>109</v>
      </c>
    </row>
    <row r="80" spans="1:9" ht="17.100000000000001" customHeight="1" x14ac:dyDescent="0.2">
      <c r="B80" s="19" t="s">
        <v>59</v>
      </c>
      <c r="C80" s="14"/>
      <c r="D80" s="12">
        <f>SUM(E80:I80)</f>
        <v>63</v>
      </c>
      <c r="E80" s="10">
        <v>44</v>
      </c>
      <c r="F80" s="9">
        <v>12</v>
      </c>
      <c r="G80" s="3">
        <v>2</v>
      </c>
      <c r="H80" s="9">
        <v>2</v>
      </c>
      <c r="I80" s="5">
        <v>3</v>
      </c>
    </row>
    <row r="81" spans="1:9" ht="17.100000000000001" customHeight="1" x14ac:dyDescent="0.2">
      <c r="B81" s="19" t="s">
        <v>96</v>
      </c>
      <c r="C81" s="14"/>
      <c r="D81" s="12">
        <f>SUM(E81:I81)</f>
        <v>58</v>
      </c>
      <c r="E81" s="10">
        <v>27</v>
      </c>
      <c r="F81" s="9">
        <v>10</v>
      </c>
      <c r="G81" s="3">
        <v>12</v>
      </c>
      <c r="H81" s="9">
        <v>3</v>
      </c>
      <c r="I81" s="5">
        <v>6</v>
      </c>
    </row>
    <row r="82" spans="1:9" ht="17.100000000000001" customHeight="1" x14ac:dyDescent="0.2">
      <c r="A82" s="14" t="s">
        <v>16</v>
      </c>
      <c r="B82" s="11"/>
      <c r="D82" s="1">
        <f t="shared" si="9"/>
        <v>763</v>
      </c>
      <c r="E82" s="12">
        <f>SUM(E86:E101)</f>
        <v>561</v>
      </c>
      <c r="F82" s="1">
        <f>SUM(F86:F101)</f>
        <v>122</v>
      </c>
      <c r="G82" s="1">
        <f>SUM(G86:G101)</f>
        <v>46</v>
      </c>
      <c r="H82" s="1">
        <f>SUM(H86:H101)</f>
        <v>23</v>
      </c>
      <c r="I82" s="12">
        <f>SUM(I86:I101)</f>
        <v>11</v>
      </c>
    </row>
    <row r="83" spans="1:9" ht="17.100000000000001" customHeight="1" x14ac:dyDescent="0.2">
      <c r="C83" s="14" t="s">
        <v>93</v>
      </c>
      <c r="D83" s="1">
        <f t="shared" si="9"/>
        <v>21</v>
      </c>
      <c r="E83" s="3">
        <v>15</v>
      </c>
      <c r="F83" s="2">
        <v>3</v>
      </c>
      <c r="G83" s="3">
        <v>3</v>
      </c>
      <c r="H83" s="3" t="s">
        <v>109</v>
      </c>
      <c r="I83" s="3" t="s">
        <v>109</v>
      </c>
    </row>
    <row r="84" spans="1:9" ht="17.100000000000001" customHeight="1" x14ac:dyDescent="0.2">
      <c r="C84" s="14" t="s">
        <v>108</v>
      </c>
      <c r="D84" s="1">
        <f t="shared" si="9"/>
        <v>131</v>
      </c>
      <c r="E84" s="3">
        <v>112</v>
      </c>
      <c r="F84" s="2">
        <v>12</v>
      </c>
      <c r="G84" s="3">
        <v>5</v>
      </c>
      <c r="H84" s="2">
        <v>1</v>
      </c>
      <c r="I84" s="3">
        <v>1</v>
      </c>
    </row>
    <row r="85" spans="1:9" ht="17.100000000000001" customHeight="1" x14ac:dyDescent="0.2">
      <c r="C85" s="5" t="s">
        <v>92</v>
      </c>
      <c r="D85" s="1">
        <f t="shared" si="9"/>
        <v>611</v>
      </c>
      <c r="E85" s="3">
        <v>434</v>
      </c>
      <c r="F85" s="2">
        <v>107</v>
      </c>
      <c r="G85" s="2">
        <v>38</v>
      </c>
      <c r="H85" s="2">
        <v>22</v>
      </c>
      <c r="I85" s="3">
        <v>10</v>
      </c>
    </row>
    <row r="86" spans="1:9" ht="17.100000000000001" customHeight="1" x14ac:dyDescent="0.2">
      <c r="B86" s="19" t="s">
        <v>26</v>
      </c>
      <c r="C86" s="14"/>
      <c r="D86" s="1">
        <f t="shared" si="9"/>
        <v>503</v>
      </c>
      <c r="E86" s="3">
        <v>424</v>
      </c>
      <c r="F86" s="2">
        <v>55</v>
      </c>
      <c r="G86" s="2">
        <v>10</v>
      </c>
      <c r="H86" s="2">
        <v>11</v>
      </c>
      <c r="I86" s="3">
        <v>3</v>
      </c>
    </row>
    <row r="87" spans="1:9" ht="17.100000000000001" customHeight="1" x14ac:dyDescent="0.2">
      <c r="B87" s="19" t="s">
        <v>64</v>
      </c>
      <c r="C87" s="14"/>
      <c r="D87" s="1">
        <f t="shared" si="9"/>
        <v>22</v>
      </c>
      <c r="E87" s="3">
        <v>10</v>
      </c>
      <c r="F87" s="2">
        <v>6</v>
      </c>
      <c r="G87" s="3">
        <v>5</v>
      </c>
      <c r="H87" s="2" t="s">
        <v>109</v>
      </c>
      <c r="I87" s="3">
        <v>1</v>
      </c>
    </row>
    <row r="88" spans="1:9" ht="17.100000000000001" customHeight="1" x14ac:dyDescent="0.2">
      <c r="B88" s="19" t="s">
        <v>62</v>
      </c>
      <c r="C88" s="14"/>
      <c r="D88" s="1">
        <f t="shared" si="9"/>
        <v>13</v>
      </c>
      <c r="E88" s="3">
        <v>8</v>
      </c>
      <c r="F88" s="2">
        <v>4</v>
      </c>
      <c r="G88" s="3" t="s">
        <v>109</v>
      </c>
      <c r="H88" s="2" t="s">
        <v>109</v>
      </c>
      <c r="I88" s="3">
        <v>1</v>
      </c>
    </row>
    <row r="89" spans="1:9" ht="17.100000000000001" customHeight="1" x14ac:dyDescent="0.2">
      <c r="B89" s="19" t="s">
        <v>63</v>
      </c>
      <c r="C89" s="14"/>
      <c r="D89" s="1">
        <f t="shared" si="9"/>
        <v>60</v>
      </c>
      <c r="E89" s="3">
        <v>31</v>
      </c>
      <c r="F89" s="2">
        <v>19</v>
      </c>
      <c r="G89" s="2">
        <v>5</v>
      </c>
      <c r="H89" s="2">
        <v>4</v>
      </c>
      <c r="I89" s="3">
        <v>1</v>
      </c>
    </row>
    <row r="90" spans="1:9" ht="13.5" customHeight="1" x14ac:dyDescent="0.2">
      <c r="A90" s="65" t="s">
        <v>7</v>
      </c>
      <c r="B90" s="65"/>
      <c r="C90" s="65"/>
      <c r="D90" s="65"/>
      <c r="E90" s="65"/>
      <c r="F90" s="65"/>
      <c r="G90" s="65"/>
      <c r="H90" s="65"/>
      <c r="I90" s="65"/>
    </row>
    <row r="91" spans="1:9" ht="13.5" customHeight="1" x14ac:dyDescent="0.2">
      <c r="A91" s="65" t="s">
        <v>107</v>
      </c>
      <c r="B91" s="65"/>
      <c r="C91" s="65"/>
      <c r="D91" s="65"/>
      <c r="E91" s="65"/>
      <c r="F91" s="65"/>
      <c r="G91" s="65"/>
      <c r="H91" s="65"/>
      <c r="I91" s="65"/>
    </row>
    <row r="92" spans="1:9" ht="18.75" customHeight="1" x14ac:dyDescent="0.2">
      <c r="C92" s="38"/>
      <c r="D92" s="38"/>
      <c r="E92" s="38"/>
      <c r="F92" s="38"/>
      <c r="G92" s="38"/>
      <c r="H92" s="38"/>
      <c r="I92" s="38"/>
    </row>
    <row r="93" spans="1:9" ht="19.5" customHeight="1" x14ac:dyDescent="0.2">
      <c r="A93" s="39" t="s">
        <v>9</v>
      </c>
      <c r="B93" s="39"/>
      <c r="C93" s="40"/>
      <c r="D93" s="41" t="s">
        <v>0</v>
      </c>
      <c r="E93" s="42"/>
      <c r="F93" s="42"/>
      <c r="G93" s="42"/>
      <c r="H93" s="42"/>
      <c r="I93" s="42"/>
    </row>
    <row r="94" spans="1:9" ht="19.5" customHeight="1" x14ac:dyDescent="0.2">
      <c r="A94" s="43"/>
      <c r="B94" s="43"/>
      <c r="C94" s="44"/>
      <c r="D94" s="45" t="s">
        <v>1</v>
      </c>
      <c r="E94" s="41" t="s">
        <v>2</v>
      </c>
      <c r="F94" s="42"/>
      <c r="G94" s="42"/>
      <c r="H94" s="42"/>
      <c r="I94" s="42"/>
    </row>
    <row r="95" spans="1:9" ht="19.5" customHeight="1" x14ac:dyDescent="0.2">
      <c r="A95" s="48" t="s">
        <v>8</v>
      </c>
      <c r="B95" s="48"/>
      <c r="C95" s="49"/>
      <c r="D95" s="46"/>
      <c r="E95" s="50" t="s">
        <v>3</v>
      </c>
      <c r="F95" s="50" t="s">
        <v>20</v>
      </c>
      <c r="G95" s="53" t="s">
        <v>5</v>
      </c>
      <c r="H95" s="56" t="s">
        <v>4</v>
      </c>
      <c r="I95" s="41" t="s">
        <v>114</v>
      </c>
    </row>
    <row r="96" spans="1:9" ht="19.5" customHeight="1" x14ac:dyDescent="0.2">
      <c r="A96" s="61" t="s">
        <v>10</v>
      </c>
      <c r="B96" s="61"/>
      <c r="C96" s="62"/>
      <c r="D96" s="46"/>
      <c r="E96" s="51"/>
      <c r="F96" s="51"/>
      <c r="G96" s="54"/>
      <c r="H96" s="57"/>
      <c r="I96" s="59"/>
    </row>
    <row r="97" spans="1:9" ht="19.5" customHeight="1" x14ac:dyDescent="0.2">
      <c r="A97" s="63"/>
      <c r="B97" s="63"/>
      <c r="C97" s="64"/>
      <c r="D97" s="47"/>
      <c r="E97" s="52"/>
      <c r="F97" s="52"/>
      <c r="G97" s="55"/>
      <c r="H97" s="58"/>
      <c r="I97" s="60"/>
    </row>
    <row r="98" spans="1:9" ht="17.100000000000001" customHeight="1" x14ac:dyDescent="0.2">
      <c r="A98" s="19" t="s">
        <v>113</v>
      </c>
      <c r="C98" s="5"/>
      <c r="D98" s="1"/>
      <c r="E98" s="10"/>
      <c r="F98" s="9"/>
      <c r="G98" s="9"/>
      <c r="H98" s="2"/>
      <c r="I98" s="10"/>
    </row>
    <row r="99" spans="1:9" ht="17.100000000000001" customHeight="1" x14ac:dyDescent="0.2">
      <c r="A99" s="34"/>
      <c r="B99" s="35" t="s">
        <v>61</v>
      </c>
      <c r="C99" s="14"/>
      <c r="D99" s="1">
        <f t="shared" si="9"/>
        <v>48</v>
      </c>
      <c r="E99" s="2">
        <v>21</v>
      </c>
      <c r="F99" s="2">
        <v>14</v>
      </c>
      <c r="G99" s="2">
        <v>8</v>
      </c>
      <c r="H99" s="2">
        <v>3</v>
      </c>
      <c r="I99" s="3">
        <v>2</v>
      </c>
    </row>
    <row r="100" spans="1:9" ht="17.100000000000001" customHeight="1" x14ac:dyDescent="0.2">
      <c r="B100" s="19" t="s">
        <v>66</v>
      </c>
      <c r="C100" s="14"/>
      <c r="D100" s="1">
        <f t="shared" si="9"/>
        <v>48</v>
      </c>
      <c r="E100" s="2">
        <v>29</v>
      </c>
      <c r="F100" s="2">
        <v>10</v>
      </c>
      <c r="G100" s="3">
        <v>7</v>
      </c>
      <c r="H100" s="2">
        <v>2</v>
      </c>
      <c r="I100" s="3" t="s">
        <v>109</v>
      </c>
    </row>
    <row r="101" spans="1:9" ht="17.100000000000001" customHeight="1" x14ac:dyDescent="0.2">
      <c r="B101" s="19" t="s">
        <v>65</v>
      </c>
      <c r="C101" s="14"/>
      <c r="D101" s="1">
        <f t="shared" si="9"/>
        <v>69</v>
      </c>
      <c r="E101" s="3">
        <v>38</v>
      </c>
      <c r="F101" s="2">
        <v>14</v>
      </c>
      <c r="G101" s="2">
        <v>11</v>
      </c>
      <c r="H101" s="2">
        <v>3</v>
      </c>
      <c r="I101" s="3">
        <v>3</v>
      </c>
    </row>
    <row r="102" spans="1:9" ht="17.100000000000001" customHeight="1" x14ac:dyDescent="0.2">
      <c r="B102" s="19" t="s">
        <v>25</v>
      </c>
      <c r="C102" s="14"/>
      <c r="D102" s="1">
        <f>SUM(E102:I102)</f>
        <v>9</v>
      </c>
      <c r="E102" s="2">
        <v>5</v>
      </c>
      <c r="F102" s="2">
        <v>1</v>
      </c>
      <c r="G102" s="3">
        <v>3</v>
      </c>
      <c r="H102" s="2" t="s">
        <v>109</v>
      </c>
      <c r="I102" s="3" t="s">
        <v>109</v>
      </c>
    </row>
    <row r="103" spans="1:9" ht="17.100000000000001" customHeight="1" x14ac:dyDescent="0.2">
      <c r="B103" s="19" t="s">
        <v>67</v>
      </c>
      <c r="C103" s="14"/>
      <c r="D103" s="1">
        <f>SUM(E103:I103)</f>
        <v>24</v>
      </c>
      <c r="E103" s="2">
        <v>9</v>
      </c>
      <c r="F103" s="2">
        <v>10</v>
      </c>
      <c r="G103" s="2">
        <v>5</v>
      </c>
      <c r="H103" s="2" t="s">
        <v>109</v>
      </c>
      <c r="I103" s="3" t="s">
        <v>109</v>
      </c>
    </row>
    <row r="104" spans="1:9" ht="17.100000000000001" customHeight="1" x14ac:dyDescent="0.2">
      <c r="A104" s="14" t="s">
        <v>17</v>
      </c>
      <c r="B104" s="11"/>
      <c r="D104" s="1">
        <f t="shared" ref="D104" si="12">SUM(E104:I104)</f>
        <v>17063</v>
      </c>
      <c r="E104" s="12">
        <f>SUM(E117:E119)</f>
        <v>14759</v>
      </c>
      <c r="F104" s="1">
        <f>SUM(F117:F119)</f>
        <v>1588</v>
      </c>
      <c r="G104" s="1">
        <f>SUM(G117:G119)</f>
        <v>202</v>
      </c>
      <c r="H104" s="1">
        <f>SUM(H117:H119)</f>
        <v>272</v>
      </c>
      <c r="I104" s="12">
        <f>SUM(I117:I119)</f>
        <v>242</v>
      </c>
    </row>
    <row r="105" spans="1:9" ht="17.100000000000001" customHeight="1" x14ac:dyDescent="0.2">
      <c r="C105" s="14" t="s">
        <v>93</v>
      </c>
      <c r="D105" s="1">
        <f t="shared" ref="D105:D109" si="13">SUM(E105:I105)</f>
        <v>1172</v>
      </c>
      <c r="E105" s="3">
        <v>1010</v>
      </c>
      <c r="F105" s="2">
        <v>69</v>
      </c>
      <c r="G105" s="2">
        <v>39</v>
      </c>
      <c r="H105" s="2">
        <v>14</v>
      </c>
      <c r="I105" s="3">
        <v>40</v>
      </c>
    </row>
    <row r="106" spans="1:9" ht="17.100000000000001" customHeight="1" x14ac:dyDescent="0.2">
      <c r="C106" s="14" t="s">
        <v>81</v>
      </c>
      <c r="D106" s="1">
        <f t="shared" si="13"/>
        <v>1092</v>
      </c>
      <c r="E106" s="3">
        <v>1002</v>
      </c>
      <c r="F106" s="2">
        <v>50</v>
      </c>
      <c r="G106" s="2">
        <v>10</v>
      </c>
      <c r="H106" s="2">
        <v>19</v>
      </c>
      <c r="I106" s="3">
        <v>11</v>
      </c>
    </row>
    <row r="107" spans="1:9" ht="17.100000000000001" customHeight="1" x14ac:dyDescent="0.2">
      <c r="C107" s="5" t="s">
        <v>102</v>
      </c>
      <c r="D107" s="1">
        <f t="shared" si="13"/>
        <v>63</v>
      </c>
      <c r="E107" s="3">
        <v>25</v>
      </c>
      <c r="F107" s="2">
        <v>30</v>
      </c>
      <c r="G107" s="3">
        <v>2</v>
      </c>
      <c r="H107" s="2" t="s">
        <v>109</v>
      </c>
      <c r="I107" s="3">
        <v>6</v>
      </c>
    </row>
    <row r="108" spans="1:9" ht="17.100000000000001" customHeight="1" x14ac:dyDescent="0.2">
      <c r="C108" s="14" t="s">
        <v>83</v>
      </c>
      <c r="D108" s="1">
        <f t="shared" si="13"/>
        <v>11569</v>
      </c>
      <c r="E108" s="3">
        <v>10192</v>
      </c>
      <c r="F108" s="2">
        <v>972</v>
      </c>
      <c r="G108" s="3">
        <v>104</v>
      </c>
      <c r="H108" s="3">
        <v>184</v>
      </c>
      <c r="I108" s="3">
        <v>117</v>
      </c>
    </row>
    <row r="109" spans="1:9" ht="17.100000000000001" customHeight="1" x14ac:dyDescent="0.2">
      <c r="C109" s="14" t="s">
        <v>84</v>
      </c>
      <c r="D109" s="1">
        <f t="shared" si="13"/>
        <v>1950</v>
      </c>
      <c r="E109" s="3">
        <v>1684</v>
      </c>
      <c r="F109" s="2">
        <v>193</v>
      </c>
      <c r="G109" s="2">
        <v>11</v>
      </c>
      <c r="H109" s="2">
        <v>43</v>
      </c>
      <c r="I109" s="3">
        <v>19</v>
      </c>
    </row>
    <row r="110" spans="1:9" ht="17.100000000000001" customHeight="1" x14ac:dyDescent="0.2">
      <c r="C110" s="14" t="s">
        <v>86</v>
      </c>
      <c r="D110" s="1">
        <f t="shared" ref="D110:D114" si="14">SUM(E110:I110)</f>
        <v>154</v>
      </c>
      <c r="E110" s="3">
        <v>125</v>
      </c>
      <c r="F110" s="2">
        <v>23</v>
      </c>
      <c r="G110" s="2">
        <v>1</v>
      </c>
      <c r="H110" s="2">
        <v>4</v>
      </c>
      <c r="I110" s="3">
        <v>1</v>
      </c>
    </row>
    <row r="111" spans="1:9" ht="17.100000000000001" customHeight="1" x14ac:dyDescent="0.2">
      <c r="C111" s="14" t="s">
        <v>89</v>
      </c>
      <c r="D111" s="1">
        <f>SUM(E111:I111)</f>
        <v>89</v>
      </c>
      <c r="E111" s="3">
        <v>75</v>
      </c>
      <c r="F111" s="2">
        <v>6</v>
      </c>
      <c r="G111" s="2" t="s">
        <v>109</v>
      </c>
      <c r="H111" s="2">
        <v>3</v>
      </c>
      <c r="I111" s="3">
        <v>5</v>
      </c>
    </row>
    <row r="112" spans="1:9" ht="17.100000000000001" customHeight="1" x14ac:dyDescent="0.2">
      <c r="C112" s="14" t="s">
        <v>87</v>
      </c>
      <c r="D112" s="1">
        <f t="shared" si="14"/>
        <v>261</v>
      </c>
      <c r="E112" s="3">
        <v>153</v>
      </c>
      <c r="F112" s="2">
        <v>82</v>
      </c>
      <c r="G112" s="2">
        <v>5</v>
      </c>
      <c r="H112" s="3">
        <v>2</v>
      </c>
      <c r="I112" s="3">
        <v>19</v>
      </c>
    </row>
    <row r="113" spans="1:9" ht="17.100000000000001" customHeight="1" x14ac:dyDescent="0.2">
      <c r="C113" s="14" t="s">
        <v>88</v>
      </c>
      <c r="D113" s="1">
        <f t="shared" si="14"/>
        <v>150</v>
      </c>
      <c r="E113" s="3">
        <v>95</v>
      </c>
      <c r="F113" s="2">
        <v>48</v>
      </c>
      <c r="G113" s="2">
        <v>1</v>
      </c>
      <c r="H113" s="3">
        <v>1</v>
      </c>
      <c r="I113" s="3">
        <v>5</v>
      </c>
    </row>
    <row r="114" spans="1:9" ht="17.100000000000001" customHeight="1" x14ac:dyDescent="0.2">
      <c r="C114" s="14" t="s">
        <v>91</v>
      </c>
      <c r="D114" s="1">
        <f t="shared" si="14"/>
        <v>65</v>
      </c>
      <c r="E114" s="3">
        <v>62</v>
      </c>
      <c r="F114" s="2">
        <v>3</v>
      </c>
      <c r="G114" s="3" t="s">
        <v>109</v>
      </c>
      <c r="H114" s="3" t="s">
        <v>109</v>
      </c>
      <c r="I114" s="3" t="s">
        <v>109</v>
      </c>
    </row>
    <row r="115" spans="1:9" ht="17.100000000000001" customHeight="1" x14ac:dyDescent="0.2">
      <c r="C115" s="14" t="s">
        <v>90</v>
      </c>
      <c r="D115" s="1">
        <f t="shared" ref="D115:D120" si="15">SUM(E115:I115)</f>
        <v>349</v>
      </c>
      <c r="E115" s="3">
        <v>245</v>
      </c>
      <c r="F115" s="2">
        <v>74</v>
      </c>
      <c r="G115" s="2">
        <v>17</v>
      </c>
      <c r="H115" s="2" t="s">
        <v>109</v>
      </c>
      <c r="I115" s="3">
        <v>13</v>
      </c>
    </row>
    <row r="116" spans="1:9" ht="17.100000000000001" customHeight="1" x14ac:dyDescent="0.2">
      <c r="C116" s="14" t="s">
        <v>92</v>
      </c>
      <c r="D116" s="1">
        <f t="shared" si="15"/>
        <v>149</v>
      </c>
      <c r="E116" s="3">
        <v>91</v>
      </c>
      <c r="F116" s="2">
        <v>38</v>
      </c>
      <c r="G116" s="2">
        <v>12</v>
      </c>
      <c r="H116" s="2">
        <v>2</v>
      </c>
      <c r="I116" s="3">
        <v>6</v>
      </c>
    </row>
    <row r="117" spans="1:9" ht="17.100000000000001" customHeight="1" x14ac:dyDescent="0.2">
      <c r="C117" s="14" t="s">
        <v>27</v>
      </c>
      <c r="D117" s="1">
        <f t="shared" si="15"/>
        <v>309</v>
      </c>
      <c r="E117" s="10">
        <v>189</v>
      </c>
      <c r="F117" s="9">
        <v>55</v>
      </c>
      <c r="G117" s="9">
        <v>41</v>
      </c>
      <c r="H117" s="9">
        <v>4</v>
      </c>
      <c r="I117" s="10">
        <v>20</v>
      </c>
    </row>
    <row r="118" spans="1:9" ht="17.100000000000001" customHeight="1" x14ac:dyDescent="0.2">
      <c r="C118" s="14" t="s">
        <v>17</v>
      </c>
      <c r="D118" s="1">
        <f t="shared" si="15"/>
        <v>14205</v>
      </c>
      <c r="E118" s="10">
        <v>12375</v>
      </c>
      <c r="F118" s="9">
        <v>1280</v>
      </c>
      <c r="G118" s="9">
        <v>144</v>
      </c>
      <c r="H118" s="9">
        <v>213</v>
      </c>
      <c r="I118" s="10">
        <v>193</v>
      </c>
    </row>
    <row r="119" spans="1:9" ht="17.100000000000001" customHeight="1" x14ac:dyDescent="0.2">
      <c r="C119" s="14" t="s">
        <v>68</v>
      </c>
      <c r="D119" s="1">
        <f t="shared" si="15"/>
        <v>2549</v>
      </c>
      <c r="E119" s="10">
        <v>2195</v>
      </c>
      <c r="F119" s="9">
        <v>253</v>
      </c>
      <c r="G119" s="9">
        <v>17</v>
      </c>
      <c r="H119" s="9">
        <v>55</v>
      </c>
      <c r="I119" s="10">
        <v>29</v>
      </c>
    </row>
    <row r="120" spans="1:9" ht="17.100000000000001" customHeight="1" x14ac:dyDescent="0.2">
      <c r="A120" s="14" t="s">
        <v>18</v>
      </c>
      <c r="B120" s="11"/>
      <c r="D120" s="1">
        <f t="shared" si="15"/>
        <v>4506</v>
      </c>
      <c r="E120" s="12">
        <f>SUM(E126:E130)</f>
        <v>3720</v>
      </c>
      <c r="F120" s="1">
        <f>SUM(F126:F130)</f>
        <v>447</v>
      </c>
      <c r="G120" s="1">
        <f>SUM(G126:G130)</f>
        <v>217</v>
      </c>
      <c r="H120" s="1">
        <f>SUM(H126:H130)</f>
        <v>70</v>
      </c>
      <c r="I120" s="12">
        <f>SUM(I126:I130)</f>
        <v>52</v>
      </c>
    </row>
    <row r="121" spans="1:9" ht="17.100000000000001" customHeight="1" x14ac:dyDescent="0.2">
      <c r="C121" s="14" t="s">
        <v>93</v>
      </c>
      <c r="D121" s="1">
        <f t="shared" ref="D121:D130" si="16">SUM(E121:I121)</f>
        <v>1462</v>
      </c>
      <c r="E121" s="3">
        <v>1243</v>
      </c>
      <c r="F121" s="2">
        <v>110</v>
      </c>
      <c r="G121" s="2">
        <v>65</v>
      </c>
      <c r="H121" s="13">
        <v>25</v>
      </c>
      <c r="I121" s="3">
        <v>19</v>
      </c>
    </row>
    <row r="122" spans="1:9" ht="17.100000000000001" customHeight="1" x14ac:dyDescent="0.2">
      <c r="C122" s="14" t="s">
        <v>82</v>
      </c>
      <c r="D122" s="1">
        <f t="shared" si="16"/>
        <v>319</v>
      </c>
      <c r="E122" s="28">
        <v>236</v>
      </c>
      <c r="F122" s="24">
        <v>35</v>
      </c>
      <c r="G122" s="24">
        <v>42</v>
      </c>
      <c r="H122" s="32" t="s">
        <v>109</v>
      </c>
      <c r="I122" s="19">
        <v>6</v>
      </c>
    </row>
    <row r="123" spans="1:9" ht="17.100000000000001" customHeight="1" x14ac:dyDescent="0.2">
      <c r="C123" s="14" t="s">
        <v>91</v>
      </c>
      <c r="D123" s="1">
        <f t="shared" si="16"/>
        <v>22</v>
      </c>
      <c r="E123" s="28">
        <v>19</v>
      </c>
      <c r="F123" s="3">
        <v>1</v>
      </c>
      <c r="G123" s="3">
        <v>1</v>
      </c>
      <c r="H123" s="32" t="s">
        <v>109</v>
      </c>
      <c r="I123" s="3">
        <v>1</v>
      </c>
    </row>
    <row r="124" spans="1:9" ht="17.100000000000001" customHeight="1" x14ac:dyDescent="0.2">
      <c r="C124" s="14" t="s">
        <v>90</v>
      </c>
      <c r="D124" s="1">
        <f t="shared" si="16"/>
        <v>119</v>
      </c>
      <c r="E124" s="28">
        <v>100</v>
      </c>
      <c r="F124" s="2">
        <v>9</v>
      </c>
      <c r="G124" s="2">
        <v>6</v>
      </c>
      <c r="H124" s="2">
        <v>1</v>
      </c>
      <c r="I124" s="3">
        <v>3</v>
      </c>
    </row>
    <row r="125" spans="1:9" ht="17.100000000000001" customHeight="1" x14ac:dyDescent="0.2">
      <c r="C125" s="14" t="s">
        <v>92</v>
      </c>
      <c r="D125" s="1">
        <f t="shared" si="16"/>
        <v>2584</v>
      </c>
      <c r="E125" s="3">
        <v>2122</v>
      </c>
      <c r="F125" s="2">
        <v>292</v>
      </c>
      <c r="G125" s="2">
        <v>103</v>
      </c>
      <c r="H125" s="3">
        <v>44</v>
      </c>
      <c r="I125" s="3">
        <v>23</v>
      </c>
    </row>
    <row r="126" spans="1:9" ht="17.100000000000001" customHeight="1" x14ac:dyDescent="0.2">
      <c r="B126" s="19" t="s">
        <v>70</v>
      </c>
      <c r="C126" s="23"/>
      <c r="D126" s="1">
        <f t="shared" si="16"/>
        <v>2246</v>
      </c>
      <c r="E126" s="3">
        <v>1897</v>
      </c>
      <c r="F126" s="2">
        <v>215</v>
      </c>
      <c r="G126" s="2">
        <v>75</v>
      </c>
      <c r="H126" s="2">
        <v>28</v>
      </c>
      <c r="I126" s="3">
        <v>31</v>
      </c>
    </row>
    <row r="127" spans="1:9" ht="17.100000000000001" customHeight="1" x14ac:dyDescent="0.2">
      <c r="B127" s="19" t="s">
        <v>72</v>
      </c>
      <c r="C127" s="14"/>
      <c r="D127" s="1">
        <f>SUM(E127:I127)</f>
        <v>197</v>
      </c>
      <c r="E127" s="3">
        <v>130</v>
      </c>
      <c r="F127" s="2">
        <v>31</v>
      </c>
      <c r="G127" s="2">
        <v>26</v>
      </c>
      <c r="H127" s="2">
        <v>3</v>
      </c>
      <c r="I127" s="3">
        <v>7</v>
      </c>
    </row>
    <row r="128" spans="1:9" ht="17.100000000000001" customHeight="1" x14ac:dyDescent="0.2">
      <c r="B128" s="19" t="s">
        <v>71</v>
      </c>
      <c r="C128" s="14"/>
      <c r="D128" s="1">
        <f t="shared" si="16"/>
        <v>224</v>
      </c>
      <c r="E128" s="3">
        <v>156</v>
      </c>
      <c r="F128" s="2">
        <v>35</v>
      </c>
      <c r="G128" s="2">
        <v>27</v>
      </c>
      <c r="H128" s="2">
        <v>5</v>
      </c>
      <c r="I128" s="3">
        <v>1</v>
      </c>
    </row>
    <row r="129" spans="1:9" ht="17.100000000000001" customHeight="1" x14ac:dyDescent="0.2">
      <c r="B129" s="19" t="s">
        <v>69</v>
      </c>
      <c r="C129" s="14"/>
      <c r="D129" s="1">
        <f t="shared" si="16"/>
        <v>1732</v>
      </c>
      <c r="E129" s="3">
        <v>1473</v>
      </c>
      <c r="F129" s="2">
        <v>146</v>
      </c>
      <c r="G129" s="2">
        <v>70</v>
      </c>
      <c r="H129" s="2">
        <v>32</v>
      </c>
      <c r="I129" s="3">
        <v>11</v>
      </c>
    </row>
    <row r="130" spans="1:9" ht="17.100000000000001" customHeight="1" x14ac:dyDescent="0.2">
      <c r="B130" s="19" t="s">
        <v>24</v>
      </c>
      <c r="C130" s="14"/>
      <c r="D130" s="1">
        <f t="shared" si="16"/>
        <v>107</v>
      </c>
      <c r="E130" s="3">
        <v>64</v>
      </c>
      <c r="F130" s="2">
        <v>20</v>
      </c>
      <c r="G130" s="2">
        <v>19</v>
      </c>
      <c r="H130" s="2">
        <v>2</v>
      </c>
      <c r="I130" s="3">
        <v>2</v>
      </c>
    </row>
    <row r="131" spans="1:9" ht="17.100000000000001" customHeight="1" x14ac:dyDescent="0.2">
      <c r="A131" s="14" t="s">
        <v>19</v>
      </c>
      <c r="B131" s="11"/>
      <c r="D131" s="1">
        <f t="shared" ref="D131" si="17">SUM(E131:I131)</f>
        <v>1112</v>
      </c>
      <c r="E131" s="12">
        <f>SUM(E134:E154)</f>
        <v>769</v>
      </c>
      <c r="F131" s="1">
        <f>SUM(F134:F154)</f>
        <v>224</v>
      </c>
      <c r="G131" s="1">
        <f>SUM(G134:G154)</f>
        <v>64</v>
      </c>
      <c r="H131" s="1">
        <f>SUM(H134:H154)</f>
        <v>38</v>
      </c>
      <c r="I131" s="12">
        <f>SUM(I134:I154)</f>
        <v>17</v>
      </c>
    </row>
    <row r="132" spans="1:9" ht="17.100000000000001" customHeight="1" x14ac:dyDescent="0.2">
      <c r="C132" s="14" t="s">
        <v>93</v>
      </c>
      <c r="D132" s="1">
        <f>SUM(E132:I132)</f>
        <v>46</v>
      </c>
      <c r="E132" s="10">
        <v>30</v>
      </c>
      <c r="F132" s="9">
        <v>6</v>
      </c>
      <c r="G132" s="9">
        <v>5</v>
      </c>
      <c r="H132" s="9">
        <v>4</v>
      </c>
      <c r="I132" s="10">
        <v>1</v>
      </c>
    </row>
    <row r="133" spans="1:9" ht="17.100000000000001" customHeight="1" x14ac:dyDescent="0.2">
      <c r="C133" s="14" t="s">
        <v>92</v>
      </c>
      <c r="D133" s="1">
        <f>SUM(E133:I133)</f>
        <v>1066</v>
      </c>
      <c r="E133" s="10">
        <v>739</v>
      </c>
      <c r="F133" s="9">
        <v>218</v>
      </c>
      <c r="G133" s="9">
        <v>59</v>
      </c>
      <c r="H133" s="9">
        <v>34</v>
      </c>
      <c r="I133" s="10">
        <v>16</v>
      </c>
    </row>
    <row r="134" spans="1:9" ht="17.100000000000001" customHeight="1" x14ac:dyDescent="0.2">
      <c r="B134" s="19" t="s">
        <v>74</v>
      </c>
      <c r="C134" s="14"/>
      <c r="D134" s="1">
        <f>SUM(E134:I134)</f>
        <v>67</v>
      </c>
      <c r="E134" s="21">
        <v>32</v>
      </c>
      <c r="F134" s="20">
        <v>26</v>
      </c>
      <c r="G134" s="20">
        <v>4</v>
      </c>
      <c r="H134" s="20">
        <v>4</v>
      </c>
      <c r="I134" s="21">
        <v>1</v>
      </c>
    </row>
    <row r="135" spans="1:9" ht="13.5" customHeight="1" x14ac:dyDescent="0.2">
      <c r="A135" s="65" t="s">
        <v>7</v>
      </c>
      <c r="B135" s="65"/>
      <c r="C135" s="65"/>
      <c r="D135" s="65"/>
      <c r="E135" s="65"/>
      <c r="F135" s="65"/>
      <c r="G135" s="65"/>
      <c r="H135" s="65"/>
      <c r="I135" s="65"/>
    </row>
    <row r="136" spans="1:9" ht="13.5" customHeight="1" x14ac:dyDescent="0.2">
      <c r="A136" s="65" t="s">
        <v>107</v>
      </c>
      <c r="B136" s="65"/>
      <c r="C136" s="65"/>
      <c r="D136" s="65"/>
      <c r="E136" s="65"/>
      <c r="F136" s="65"/>
      <c r="G136" s="65"/>
      <c r="H136" s="65"/>
      <c r="I136" s="65"/>
    </row>
    <row r="137" spans="1:9" ht="18.75" customHeight="1" x14ac:dyDescent="0.2">
      <c r="C137" s="38"/>
      <c r="D137" s="38"/>
      <c r="E137" s="38"/>
      <c r="F137" s="38"/>
      <c r="G137" s="38"/>
      <c r="H137" s="38"/>
      <c r="I137" s="38"/>
    </row>
    <row r="138" spans="1:9" ht="19.5" customHeight="1" x14ac:dyDescent="0.2">
      <c r="A138" s="39" t="s">
        <v>9</v>
      </c>
      <c r="B138" s="39"/>
      <c r="C138" s="40"/>
      <c r="D138" s="41" t="s">
        <v>0</v>
      </c>
      <c r="E138" s="42"/>
      <c r="F138" s="42"/>
      <c r="G138" s="42"/>
      <c r="H138" s="42"/>
      <c r="I138" s="42"/>
    </row>
    <row r="139" spans="1:9" ht="19.5" customHeight="1" x14ac:dyDescent="0.2">
      <c r="A139" s="43"/>
      <c r="B139" s="43"/>
      <c r="C139" s="44"/>
      <c r="D139" s="45" t="s">
        <v>1</v>
      </c>
      <c r="E139" s="41" t="s">
        <v>2</v>
      </c>
      <c r="F139" s="42"/>
      <c r="G139" s="42"/>
      <c r="H139" s="42"/>
      <c r="I139" s="42"/>
    </row>
    <row r="140" spans="1:9" ht="19.5" customHeight="1" x14ac:dyDescent="0.2">
      <c r="A140" s="48" t="s">
        <v>8</v>
      </c>
      <c r="B140" s="48"/>
      <c r="C140" s="49"/>
      <c r="D140" s="46"/>
      <c r="E140" s="50" t="s">
        <v>3</v>
      </c>
      <c r="F140" s="50" t="s">
        <v>20</v>
      </c>
      <c r="G140" s="53" t="s">
        <v>5</v>
      </c>
      <c r="H140" s="56" t="s">
        <v>4</v>
      </c>
      <c r="I140" s="41" t="s">
        <v>114</v>
      </c>
    </row>
    <row r="141" spans="1:9" ht="19.5" customHeight="1" x14ac:dyDescent="0.2">
      <c r="A141" s="61" t="s">
        <v>10</v>
      </c>
      <c r="B141" s="61"/>
      <c r="C141" s="62"/>
      <c r="D141" s="46"/>
      <c r="E141" s="51"/>
      <c r="F141" s="51"/>
      <c r="G141" s="54"/>
      <c r="H141" s="57"/>
      <c r="I141" s="59"/>
    </row>
    <row r="142" spans="1:9" ht="19.5" customHeight="1" x14ac:dyDescent="0.2">
      <c r="A142" s="63"/>
      <c r="B142" s="63"/>
      <c r="C142" s="64"/>
      <c r="D142" s="47"/>
      <c r="E142" s="52"/>
      <c r="F142" s="52"/>
      <c r="G142" s="55"/>
      <c r="H142" s="58"/>
      <c r="I142" s="60"/>
    </row>
    <row r="143" spans="1:9" ht="17.100000000000001" customHeight="1" x14ac:dyDescent="0.2">
      <c r="A143" s="19" t="s">
        <v>115</v>
      </c>
      <c r="D143" s="1"/>
      <c r="E143" s="10"/>
      <c r="F143" s="9"/>
      <c r="G143" s="9"/>
      <c r="H143" s="2"/>
      <c r="I143" s="10"/>
    </row>
    <row r="144" spans="1:9" ht="17.100000000000001" customHeight="1" x14ac:dyDescent="0.2">
      <c r="B144" s="19" t="s">
        <v>76</v>
      </c>
      <c r="C144" s="14"/>
      <c r="D144" s="1">
        <f>SUM(E144:I144)</f>
        <v>12</v>
      </c>
      <c r="E144" s="21">
        <v>4</v>
      </c>
      <c r="F144" s="20">
        <v>3</v>
      </c>
      <c r="G144" s="20">
        <v>4</v>
      </c>
      <c r="H144" s="20">
        <v>1</v>
      </c>
      <c r="I144" s="3" t="s">
        <v>109</v>
      </c>
    </row>
    <row r="145" spans="1:9" ht="17.100000000000001" customHeight="1" x14ac:dyDescent="0.2">
      <c r="B145" s="19" t="s">
        <v>78</v>
      </c>
      <c r="C145" s="14"/>
      <c r="D145" s="1">
        <f>SUM(E145:I145)</f>
        <v>16</v>
      </c>
      <c r="E145" s="2">
        <v>4</v>
      </c>
      <c r="F145" s="20">
        <v>5</v>
      </c>
      <c r="G145" s="3">
        <v>6</v>
      </c>
      <c r="H145" s="2">
        <v>1</v>
      </c>
      <c r="I145" s="3" t="s">
        <v>109</v>
      </c>
    </row>
    <row r="146" spans="1:9" ht="17.100000000000001" customHeight="1" x14ac:dyDescent="0.2">
      <c r="B146" s="19" t="s">
        <v>28</v>
      </c>
      <c r="C146" s="14"/>
      <c r="D146" s="1">
        <f t="shared" ref="D146:D153" si="18">SUM(E146:I146)</f>
        <v>42</v>
      </c>
      <c r="E146" s="3">
        <v>14</v>
      </c>
      <c r="F146" s="2">
        <v>19</v>
      </c>
      <c r="G146" s="3">
        <v>7</v>
      </c>
      <c r="H146" s="2">
        <v>1</v>
      </c>
      <c r="I146" s="3">
        <v>1</v>
      </c>
    </row>
    <row r="147" spans="1:9" ht="17.100000000000001" customHeight="1" x14ac:dyDescent="0.2">
      <c r="B147" s="19" t="s">
        <v>29</v>
      </c>
      <c r="C147" s="14"/>
      <c r="D147" s="1">
        <f t="shared" si="18"/>
        <v>42</v>
      </c>
      <c r="E147" s="3">
        <v>12</v>
      </c>
      <c r="F147" s="2">
        <v>19</v>
      </c>
      <c r="G147" s="2">
        <v>5</v>
      </c>
      <c r="H147" s="2">
        <v>1</v>
      </c>
      <c r="I147" s="3">
        <v>5</v>
      </c>
    </row>
    <row r="148" spans="1:9" ht="17.100000000000001" customHeight="1" x14ac:dyDescent="0.2">
      <c r="B148" s="19" t="s">
        <v>79</v>
      </c>
      <c r="C148" s="14"/>
      <c r="D148" s="1">
        <f t="shared" si="18"/>
        <v>7</v>
      </c>
      <c r="E148" s="3">
        <v>1</v>
      </c>
      <c r="F148" s="2">
        <v>5</v>
      </c>
      <c r="G148" s="3">
        <v>1</v>
      </c>
      <c r="H148" s="3" t="s">
        <v>109</v>
      </c>
      <c r="I148" s="3" t="s">
        <v>109</v>
      </c>
    </row>
    <row r="149" spans="1:9" ht="17.100000000000001" customHeight="1" x14ac:dyDescent="0.2">
      <c r="B149" s="19" t="s">
        <v>80</v>
      </c>
      <c r="C149" s="14"/>
      <c r="D149" s="1">
        <f>SUM(E149:I149)</f>
        <v>16</v>
      </c>
      <c r="E149" s="3">
        <v>11</v>
      </c>
      <c r="F149" s="2">
        <v>4</v>
      </c>
      <c r="G149" s="3" t="s">
        <v>109</v>
      </c>
      <c r="H149" s="3" t="s">
        <v>109</v>
      </c>
      <c r="I149" s="3">
        <v>1</v>
      </c>
    </row>
    <row r="150" spans="1:9" ht="17.100000000000001" customHeight="1" x14ac:dyDescent="0.2">
      <c r="B150" s="19" t="s">
        <v>30</v>
      </c>
      <c r="C150" s="14"/>
      <c r="D150" s="1">
        <f t="shared" si="18"/>
        <v>29</v>
      </c>
      <c r="E150" s="2">
        <v>15</v>
      </c>
      <c r="F150" s="2">
        <v>7</v>
      </c>
      <c r="G150" s="3">
        <v>5</v>
      </c>
      <c r="H150" s="3" t="s">
        <v>109</v>
      </c>
      <c r="I150" s="3">
        <v>2</v>
      </c>
    </row>
    <row r="151" spans="1:9" ht="17.100000000000001" customHeight="1" x14ac:dyDescent="0.2">
      <c r="B151" s="19" t="s">
        <v>96</v>
      </c>
      <c r="C151" s="14"/>
      <c r="D151" s="1">
        <f t="shared" si="18"/>
        <v>20</v>
      </c>
      <c r="E151" s="2">
        <v>11</v>
      </c>
      <c r="F151" s="2">
        <v>4</v>
      </c>
      <c r="G151" s="3">
        <v>4</v>
      </c>
      <c r="H151" s="2">
        <v>1</v>
      </c>
      <c r="I151" s="3" t="s">
        <v>109</v>
      </c>
    </row>
    <row r="152" spans="1:9" ht="17.100000000000001" customHeight="1" x14ac:dyDescent="0.2">
      <c r="B152" s="19" t="s">
        <v>77</v>
      </c>
      <c r="C152" s="14"/>
      <c r="D152" s="1">
        <f t="shared" si="18"/>
        <v>784</v>
      </c>
      <c r="E152" s="3">
        <v>620</v>
      </c>
      <c r="F152" s="2">
        <v>112</v>
      </c>
      <c r="G152" s="2">
        <v>21</v>
      </c>
      <c r="H152" s="2">
        <v>26</v>
      </c>
      <c r="I152" s="3">
        <v>5</v>
      </c>
    </row>
    <row r="153" spans="1:9" ht="17.100000000000001" customHeight="1" x14ac:dyDescent="0.2">
      <c r="B153" s="19" t="s">
        <v>75</v>
      </c>
      <c r="C153" s="14"/>
      <c r="D153" s="1">
        <f t="shared" si="18"/>
        <v>66</v>
      </c>
      <c r="E153" s="3">
        <v>40</v>
      </c>
      <c r="F153" s="2">
        <v>18</v>
      </c>
      <c r="G153" s="2">
        <v>4</v>
      </c>
      <c r="H153" s="2">
        <v>3</v>
      </c>
      <c r="I153" s="6">
        <v>1</v>
      </c>
    </row>
    <row r="154" spans="1:9" ht="17.100000000000001" customHeight="1" x14ac:dyDescent="0.2">
      <c r="B154" s="19" t="s">
        <v>73</v>
      </c>
      <c r="C154" s="14"/>
      <c r="D154" s="1">
        <f>SUM(E154:I154)</f>
        <v>11</v>
      </c>
      <c r="E154" s="2">
        <v>5</v>
      </c>
      <c r="F154" s="2">
        <v>2</v>
      </c>
      <c r="G154" s="3">
        <v>3</v>
      </c>
      <c r="H154" s="2" t="s">
        <v>109</v>
      </c>
      <c r="I154" s="3">
        <v>1</v>
      </c>
    </row>
    <row r="155" spans="1:9" ht="17.100000000000001" customHeight="1" x14ac:dyDescent="0.2">
      <c r="A155" s="14" t="s">
        <v>103</v>
      </c>
      <c r="B155" s="11"/>
      <c r="D155" s="1">
        <f>SUM(D157:D157)</f>
        <v>2</v>
      </c>
      <c r="E155" s="12">
        <f>SUM(E157)</f>
        <v>1</v>
      </c>
      <c r="F155" s="12" t="s">
        <v>109</v>
      </c>
      <c r="G155" s="12">
        <f t="shared" ref="G155" si="19">SUM(G157)</f>
        <v>1</v>
      </c>
      <c r="H155" s="12" t="s">
        <v>109</v>
      </c>
      <c r="I155" s="12" t="s">
        <v>109</v>
      </c>
    </row>
    <row r="156" spans="1:9" ht="17.100000000000001" customHeight="1" x14ac:dyDescent="0.2">
      <c r="C156" s="14" t="s">
        <v>92</v>
      </c>
      <c r="D156" s="1">
        <f t="shared" ref="D156" si="20">SUM(E156:I156)</f>
        <v>2</v>
      </c>
      <c r="E156" s="21">
        <v>1</v>
      </c>
      <c r="F156" s="2" t="s">
        <v>109</v>
      </c>
      <c r="G156" s="2">
        <v>1</v>
      </c>
      <c r="H156" s="2" t="s">
        <v>109</v>
      </c>
      <c r="I156" s="3" t="s">
        <v>109</v>
      </c>
    </row>
    <row r="157" spans="1:9" ht="17.100000000000001" customHeight="1" x14ac:dyDescent="0.2">
      <c r="B157" s="19" t="s">
        <v>103</v>
      </c>
      <c r="C157" s="11"/>
      <c r="D157" s="12">
        <f t="shared" ref="D157:D168" si="21">SUM(E157:I157)</f>
        <v>2</v>
      </c>
      <c r="E157" s="21">
        <v>1</v>
      </c>
      <c r="F157" s="2" t="s">
        <v>109</v>
      </c>
      <c r="G157" s="2">
        <v>1</v>
      </c>
      <c r="H157" s="2" t="s">
        <v>109</v>
      </c>
      <c r="I157" s="3" t="s">
        <v>109</v>
      </c>
    </row>
    <row r="158" spans="1:9" ht="17.100000000000001" customHeight="1" x14ac:dyDescent="0.2">
      <c r="A158" s="14" t="s">
        <v>104</v>
      </c>
      <c r="B158" s="11"/>
      <c r="D158" s="1">
        <f>SUM(D160:D160)</f>
        <v>2</v>
      </c>
      <c r="E158" s="12">
        <f>SUM(E160)</f>
        <v>1</v>
      </c>
      <c r="F158" s="12" t="s">
        <v>109</v>
      </c>
      <c r="G158" s="12">
        <f t="shared" ref="G158" si="22">SUM(G160)</f>
        <v>1</v>
      </c>
      <c r="H158" s="12" t="s">
        <v>109</v>
      </c>
      <c r="I158" s="12" t="s">
        <v>109</v>
      </c>
    </row>
    <row r="159" spans="1:9" ht="17.100000000000001" customHeight="1" x14ac:dyDescent="0.2">
      <c r="C159" s="14" t="s">
        <v>92</v>
      </c>
      <c r="D159" s="1">
        <f t="shared" ref="D159:D160" si="23">SUM(E159:I159)</f>
        <v>2</v>
      </c>
      <c r="E159" s="21">
        <v>1</v>
      </c>
      <c r="F159" s="2" t="s">
        <v>109</v>
      </c>
      <c r="G159" s="2">
        <v>1</v>
      </c>
      <c r="H159" s="2" t="s">
        <v>109</v>
      </c>
      <c r="I159" s="3" t="s">
        <v>109</v>
      </c>
    </row>
    <row r="160" spans="1:9" ht="17.100000000000001" customHeight="1" x14ac:dyDescent="0.2">
      <c r="B160" s="19" t="s">
        <v>105</v>
      </c>
      <c r="C160" s="11"/>
      <c r="D160" s="12">
        <f t="shared" si="23"/>
        <v>2</v>
      </c>
      <c r="E160" s="21">
        <v>1</v>
      </c>
      <c r="F160" s="2" t="s">
        <v>109</v>
      </c>
      <c r="G160" s="2">
        <v>1</v>
      </c>
      <c r="H160" s="2" t="s">
        <v>109</v>
      </c>
      <c r="I160" s="3" t="s">
        <v>109</v>
      </c>
    </row>
    <row r="161" spans="1:9" ht="17.100000000000001" customHeight="1" x14ac:dyDescent="0.2">
      <c r="A161" s="14" t="s">
        <v>97</v>
      </c>
      <c r="B161" s="11"/>
      <c r="D161" s="1">
        <f t="shared" si="21"/>
        <v>42</v>
      </c>
      <c r="E161" s="12">
        <f t="shared" ref="E161:H161" si="24">SUM(E163:E168)</f>
        <v>14</v>
      </c>
      <c r="F161" s="1">
        <f t="shared" si="24"/>
        <v>6</v>
      </c>
      <c r="G161" s="1">
        <f t="shared" si="24"/>
        <v>19</v>
      </c>
      <c r="H161" s="1">
        <f t="shared" si="24"/>
        <v>3</v>
      </c>
      <c r="I161" s="12" t="s">
        <v>109</v>
      </c>
    </row>
    <row r="162" spans="1:9" ht="17.100000000000001" customHeight="1" x14ac:dyDescent="0.2">
      <c r="C162" s="14" t="s">
        <v>92</v>
      </c>
      <c r="D162" s="1">
        <f t="shared" si="21"/>
        <v>42</v>
      </c>
      <c r="E162" s="21">
        <v>14</v>
      </c>
      <c r="F162" s="20">
        <v>6</v>
      </c>
      <c r="G162" s="20">
        <v>19</v>
      </c>
      <c r="H162" s="20">
        <v>3</v>
      </c>
      <c r="I162" s="12" t="s">
        <v>109</v>
      </c>
    </row>
    <row r="163" spans="1:9" ht="17.100000000000001" customHeight="1" x14ac:dyDescent="0.2">
      <c r="B163" s="19" t="s">
        <v>57</v>
      </c>
      <c r="C163" s="18"/>
      <c r="D163" s="12">
        <f t="shared" si="21"/>
        <v>6</v>
      </c>
      <c r="E163" s="2">
        <v>2</v>
      </c>
      <c r="F163" s="2">
        <v>1</v>
      </c>
      <c r="G163" s="2">
        <v>1</v>
      </c>
      <c r="H163" s="2">
        <v>2</v>
      </c>
      <c r="I163" s="12" t="s">
        <v>109</v>
      </c>
    </row>
    <row r="164" spans="1:9" ht="17.100000000000001" customHeight="1" x14ac:dyDescent="0.2">
      <c r="B164" s="19" t="s">
        <v>98</v>
      </c>
      <c r="C164" s="18"/>
      <c r="D164" s="12">
        <f t="shared" si="21"/>
        <v>2</v>
      </c>
      <c r="E164" s="2">
        <v>1</v>
      </c>
      <c r="F164" s="2" t="s">
        <v>109</v>
      </c>
      <c r="G164" s="2">
        <v>1</v>
      </c>
      <c r="H164" s="2" t="s">
        <v>109</v>
      </c>
      <c r="I164" s="12" t="s">
        <v>109</v>
      </c>
    </row>
    <row r="165" spans="1:9" ht="17.100000000000001" customHeight="1" x14ac:dyDescent="0.2">
      <c r="B165" s="19" t="s">
        <v>55</v>
      </c>
      <c r="C165" s="18"/>
      <c r="D165" s="12">
        <f t="shared" si="21"/>
        <v>13</v>
      </c>
      <c r="E165" s="3">
        <v>4</v>
      </c>
      <c r="F165" s="2">
        <v>2</v>
      </c>
      <c r="G165" s="3">
        <v>6</v>
      </c>
      <c r="H165" s="2">
        <v>1</v>
      </c>
      <c r="I165" s="12" t="s">
        <v>109</v>
      </c>
    </row>
    <row r="166" spans="1:9" ht="17.100000000000001" customHeight="1" x14ac:dyDescent="0.2">
      <c r="B166" s="19" t="s">
        <v>58</v>
      </c>
      <c r="C166" s="18"/>
      <c r="D166" s="12">
        <f t="shared" si="21"/>
        <v>8</v>
      </c>
      <c r="E166" s="3">
        <v>4</v>
      </c>
      <c r="F166" s="2">
        <v>1</v>
      </c>
      <c r="G166" s="3">
        <v>3</v>
      </c>
      <c r="H166" s="2" t="s">
        <v>109</v>
      </c>
      <c r="I166" s="12" t="s">
        <v>109</v>
      </c>
    </row>
    <row r="167" spans="1:9" ht="17.100000000000001" customHeight="1" x14ac:dyDescent="0.2">
      <c r="B167" s="19" t="s">
        <v>54</v>
      </c>
      <c r="C167" s="18"/>
      <c r="D167" s="12">
        <f t="shared" si="21"/>
        <v>1</v>
      </c>
      <c r="E167" s="2" t="s">
        <v>109</v>
      </c>
      <c r="F167" s="2" t="s">
        <v>109</v>
      </c>
      <c r="G167" s="3">
        <v>1</v>
      </c>
      <c r="H167" s="2" t="s">
        <v>109</v>
      </c>
      <c r="I167" s="12" t="s">
        <v>109</v>
      </c>
    </row>
    <row r="168" spans="1:9" ht="17.100000000000001" customHeight="1" x14ac:dyDescent="0.2">
      <c r="B168" s="19" t="s">
        <v>56</v>
      </c>
      <c r="C168" s="18"/>
      <c r="D168" s="12">
        <f t="shared" si="21"/>
        <v>12</v>
      </c>
      <c r="E168" s="3">
        <v>3</v>
      </c>
      <c r="F168" s="2">
        <v>2</v>
      </c>
      <c r="G168" s="3">
        <v>7</v>
      </c>
      <c r="H168" s="2" t="s">
        <v>109</v>
      </c>
      <c r="I168" s="12" t="s">
        <v>109</v>
      </c>
    </row>
    <row r="169" spans="1:9" ht="9.75" customHeight="1" x14ac:dyDescent="0.2">
      <c r="A169" s="30"/>
      <c r="B169" s="30"/>
      <c r="C169" s="15"/>
      <c r="D169" s="16" t="s">
        <v>6</v>
      </c>
      <c r="E169" s="16"/>
      <c r="F169" s="29"/>
      <c r="G169" s="16"/>
      <c r="H169" s="16"/>
      <c r="I169" s="33"/>
    </row>
    <row r="170" spans="1:9" ht="18.75" customHeight="1" x14ac:dyDescent="0.2">
      <c r="A170" s="37" t="s">
        <v>110</v>
      </c>
      <c r="B170" s="37"/>
      <c r="C170" s="37"/>
      <c r="D170" s="37"/>
      <c r="E170" s="37"/>
      <c r="F170" s="37"/>
      <c r="G170" s="37"/>
      <c r="H170" s="37"/>
      <c r="I170" s="37"/>
    </row>
    <row r="171" spans="1:9" ht="12.75" customHeight="1" x14ac:dyDescent="0.2">
      <c r="A171" s="26" t="s">
        <v>111</v>
      </c>
      <c r="B171" s="26"/>
      <c r="C171" s="26"/>
      <c r="D171" s="26"/>
      <c r="E171" s="26"/>
      <c r="F171" s="26"/>
      <c r="G171" s="26"/>
    </row>
    <row r="172" spans="1:9" ht="15" customHeight="1" x14ac:dyDescent="0.2">
      <c r="A172" s="36" t="s">
        <v>117</v>
      </c>
      <c r="B172" s="5"/>
      <c r="C172" s="5"/>
      <c r="D172" s="5"/>
      <c r="E172" s="5"/>
      <c r="F172" s="5"/>
      <c r="G172" s="5"/>
    </row>
    <row r="173" spans="1:9" ht="15" customHeight="1" x14ac:dyDescent="0.2">
      <c r="A173" s="19" t="s">
        <v>112</v>
      </c>
      <c r="C173" s="17"/>
      <c r="D173" s="5"/>
      <c r="E173" s="5"/>
      <c r="F173" s="5"/>
      <c r="G173" s="5"/>
      <c r="H173" s="5"/>
      <c r="I173" s="5"/>
    </row>
    <row r="174" spans="1:9" ht="15" customHeight="1" x14ac:dyDescent="0.2"/>
    <row r="175" spans="1:9" ht="15" customHeight="1" x14ac:dyDescent="0.2"/>
    <row r="176" spans="1:9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8" customHeight="1" x14ac:dyDescent="0.2"/>
    <row r="202" ht="18" customHeight="1" x14ac:dyDescent="0.2"/>
    <row r="203" ht="18" customHeight="1" x14ac:dyDescent="0.2"/>
  </sheetData>
  <mergeCells count="66">
    <mergeCell ref="A93:C93"/>
    <mergeCell ref="A94:C94"/>
    <mergeCell ref="A91:I91"/>
    <mergeCell ref="C92:I92"/>
    <mergeCell ref="D93:I93"/>
    <mergeCell ref="D94:D97"/>
    <mergeCell ref="E94:I94"/>
    <mergeCell ref="A49:C49"/>
    <mergeCell ref="D49:D52"/>
    <mergeCell ref="E49:I49"/>
    <mergeCell ref="A50:C50"/>
    <mergeCell ref="A90:I90"/>
    <mergeCell ref="E50:E52"/>
    <mergeCell ref="F50:F52"/>
    <mergeCell ref="A45:I45"/>
    <mergeCell ref="A46:I46"/>
    <mergeCell ref="C47:I47"/>
    <mergeCell ref="A48:C48"/>
    <mergeCell ref="D48:I48"/>
    <mergeCell ref="A9:C9"/>
    <mergeCell ref="E6:E8"/>
    <mergeCell ref="F6:F8"/>
    <mergeCell ref="G6:G8"/>
    <mergeCell ref="H6:H8"/>
    <mergeCell ref="A1:I1"/>
    <mergeCell ref="A2:I2"/>
    <mergeCell ref="C3:I3"/>
    <mergeCell ref="D4:I4"/>
    <mergeCell ref="D5:D8"/>
    <mergeCell ref="E5:I5"/>
    <mergeCell ref="A6:C6"/>
    <mergeCell ref="A8:C8"/>
    <mergeCell ref="A4:C4"/>
    <mergeCell ref="A5:C5"/>
    <mergeCell ref="A7:C7"/>
    <mergeCell ref="I6:I8"/>
    <mergeCell ref="G50:G52"/>
    <mergeCell ref="H50:H52"/>
    <mergeCell ref="I50:I52"/>
    <mergeCell ref="A51:C51"/>
    <mergeCell ref="A52:C52"/>
    <mergeCell ref="I95:I97"/>
    <mergeCell ref="A96:C96"/>
    <mergeCell ref="A97:C97"/>
    <mergeCell ref="A135:I135"/>
    <mergeCell ref="A136:I136"/>
    <mergeCell ref="A95:C95"/>
    <mergeCell ref="E95:E97"/>
    <mergeCell ref="F95:F97"/>
    <mergeCell ref="G95:G97"/>
    <mergeCell ref="H95:H97"/>
    <mergeCell ref="A170:I170"/>
    <mergeCell ref="C137:I137"/>
    <mergeCell ref="A138:C138"/>
    <mergeCell ref="D138:I138"/>
    <mergeCell ref="A139:C139"/>
    <mergeCell ref="D139:D142"/>
    <mergeCell ref="E139:I139"/>
    <mergeCell ref="A140:C140"/>
    <mergeCell ref="E140:E142"/>
    <mergeCell ref="F140:F142"/>
    <mergeCell ref="G140:G142"/>
    <mergeCell ref="H140:H142"/>
    <mergeCell ref="I140:I142"/>
    <mergeCell ref="A141:C141"/>
    <mergeCell ref="A142:C142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ignoredErrors>
    <ignoredError sqref="E25:I25 E40:I40 E59:I59 E76:I76 E82:I82 E104:I104 E120:I120 E131:I131 E161:H161 E31:H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2021-06-11T15:45:35Z</cp:lastPrinted>
  <dcterms:created xsi:type="dcterms:W3CDTF">2017-11-21T13:36:29Z</dcterms:created>
  <dcterms:modified xsi:type="dcterms:W3CDTF">2021-06-16T16:58:03Z</dcterms:modified>
</cp:coreProperties>
</file>