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39" sheetId="2" r:id="rId1"/>
    <sheet name="40" sheetId="3" r:id="rId2"/>
    <sheet name="41" sheetId="4" r:id="rId3"/>
  </sheets>
  <definedNames>
    <definedName name="_xlnm.Print_Area" localSheetId="0">'39'!$A$1:$F$47</definedName>
    <definedName name="_xlnm.Print_Area" localSheetId="2">'41'!$A$1:$F$45</definedName>
  </definedNames>
  <calcPr calcId="152511"/>
</workbook>
</file>

<file path=xl/calcChain.xml><?xml version="1.0" encoding="utf-8"?>
<calcChain xmlns="http://schemas.openxmlformats.org/spreadsheetml/2006/main">
  <c r="F7" i="2" l="1"/>
  <c r="F8" i="2"/>
  <c r="K17" i="3" l="1"/>
  <c r="K14" i="3"/>
  <c r="K13" i="3"/>
  <c r="K12" i="3"/>
  <c r="K11" i="3"/>
  <c r="K8" i="3"/>
  <c r="K9" i="3"/>
  <c r="J8" i="3"/>
  <c r="I14" i="3"/>
  <c r="I9" i="3"/>
  <c r="I11" i="3"/>
  <c r="I12" i="3"/>
  <c r="F9" i="4" l="1"/>
  <c r="E9" i="4"/>
  <c r="D9" i="4"/>
  <c r="C9" i="4"/>
  <c r="B9" i="4"/>
  <c r="I17" i="3"/>
  <c r="G17" i="3"/>
  <c r="E17" i="3"/>
  <c r="E16" i="3"/>
  <c r="I15" i="3"/>
  <c r="G15" i="3"/>
  <c r="E15" i="3"/>
  <c r="E14" i="3"/>
  <c r="E8" i="3" s="1"/>
  <c r="I13" i="3"/>
  <c r="G13" i="3"/>
  <c r="E13" i="3"/>
  <c r="G11" i="3"/>
  <c r="E11" i="3"/>
  <c r="G10" i="3"/>
  <c r="G8" i="3" s="1"/>
  <c r="E10" i="3"/>
  <c r="E9" i="3"/>
  <c r="H8" i="3"/>
  <c r="F8" i="3"/>
  <c r="D8" i="3"/>
  <c r="C8" i="3"/>
  <c r="B8" i="3"/>
  <c r="E8" i="2"/>
  <c r="D8" i="2"/>
  <c r="C8" i="2"/>
  <c r="B8" i="2"/>
  <c r="E7" i="2"/>
  <c r="D7" i="2"/>
  <c r="C7" i="2"/>
  <c r="B7" i="2"/>
  <c r="I8" i="3" l="1"/>
</calcChain>
</file>

<file path=xl/sharedStrings.xml><?xml version="1.0" encoding="utf-8"?>
<sst xmlns="http://schemas.openxmlformats.org/spreadsheetml/2006/main" count="230" uniqueCount="73">
  <si>
    <t xml:space="preserve"> Tipo de embarcación</t>
  </si>
  <si>
    <t>Flota pesquera activa</t>
  </si>
  <si>
    <t>2020 (E)</t>
  </si>
  <si>
    <t xml:space="preserve">               TOTAL</t>
  </si>
  <si>
    <t>Industrial</t>
  </si>
  <si>
    <t xml:space="preserve">  Atuneros</t>
  </si>
  <si>
    <t xml:space="preserve">  Bolicheros</t>
  </si>
  <si>
    <t xml:space="preserve">  Camaroneros</t>
  </si>
  <si>
    <t xml:space="preserve">  Otras</t>
  </si>
  <si>
    <t>Artesanal</t>
  </si>
  <si>
    <t>(E) Cifras estimadas.</t>
  </si>
  <si>
    <t>Fuente: Autoridad de los Recursos Acuáticos de Panamá (ARAP).</t>
  </si>
  <si>
    <t>Atuneros</t>
  </si>
  <si>
    <t>Bolicheros</t>
  </si>
  <si>
    <t>Camaroneros</t>
  </si>
  <si>
    <t>Otras</t>
  </si>
  <si>
    <t>Tipo de licencia</t>
  </si>
  <si>
    <t>Zarpes otorgados a las embarcaciones</t>
  </si>
  <si>
    <t>2020 (P)</t>
  </si>
  <si>
    <t>2021 (P)</t>
  </si>
  <si>
    <t xml:space="preserve"> Zarpes</t>
  </si>
  <si>
    <t>-</t>
  </si>
  <si>
    <t>Cojinúa</t>
  </si>
  <si>
    <t>Doncella y pajarita</t>
  </si>
  <si>
    <t>Dorado</t>
  </si>
  <si>
    <t>Palangre</t>
  </si>
  <si>
    <t>Pargo, mero, tiburón</t>
  </si>
  <si>
    <t>Pelágicos costeros</t>
  </si>
  <si>
    <t>- Cantidad nula o cero.</t>
  </si>
  <si>
    <t>(P) Cifras preliminares.</t>
  </si>
  <si>
    <t xml:space="preserve"> Tipo de contaminante</t>
  </si>
  <si>
    <t>Derrame de sustancias (en litros)</t>
  </si>
  <si>
    <t>2021(P)</t>
  </si>
  <si>
    <t xml:space="preserve">                         TOTAL</t>
  </si>
  <si>
    <t>Aceite</t>
  </si>
  <si>
    <t>Aceite de soya</t>
  </si>
  <si>
    <t>Aceite hidráulico</t>
  </si>
  <si>
    <t>Aceite vegetal</t>
  </si>
  <si>
    <t>Aguas oleosas</t>
  </si>
  <si>
    <t>…</t>
  </si>
  <si>
    <t>Agua de sentina</t>
  </si>
  <si>
    <t>Agua de lastre</t>
  </si>
  <si>
    <t>Aguas residuales</t>
  </si>
  <si>
    <t>Búnker</t>
  </si>
  <si>
    <t>Búnker C</t>
  </si>
  <si>
    <t>Crudo vasconia</t>
  </si>
  <si>
    <t>Cutter stock</t>
  </si>
  <si>
    <t>Diésel</t>
  </si>
  <si>
    <t>Diésel, aceite</t>
  </si>
  <si>
    <t>Diésel liviano</t>
  </si>
  <si>
    <t>Fuel oil</t>
  </si>
  <si>
    <t>Fuel oil bajo en azufre (VLSFO)</t>
  </si>
  <si>
    <t>Fuel oil RMG 380</t>
  </si>
  <si>
    <t>Gasolina</t>
  </si>
  <si>
    <t>Hollín</t>
  </si>
  <si>
    <t>IFO-380</t>
  </si>
  <si>
    <t>Lecitina soya</t>
  </si>
  <si>
    <t>Lubricantes</t>
  </si>
  <si>
    <t>Mezclas oleosas</t>
  </si>
  <si>
    <t>Óxido</t>
  </si>
  <si>
    <t>Petróleo crudo</t>
  </si>
  <si>
    <t>Slop</t>
  </si>
  <si>
    <t xml:space="preserve">... Información no disponible.   </t>
  </si>
  <si>
    <t>Fuente: Autoridad Marítima de Panamá (AMP).</t>
  </si>
  <si>
    <t>SEGÚN TIPO DE EMBARCACIÓN: AÑOS 2017-21</t>
  </si>
  <si>
    <t>2021 (E)</t>
  </si>
  <si>
    <t>Pintura</t>
  </si>
  <si>
    <t>Aceite de pescado</t>
  </si>
  <si>
    <t>Aceite de motor</t>
  </si>
  <si>
    <t>Cuadro 41. DERRAME DE SUSTANCIAS REGISTRADAS EN EL SISTEMA
PORTUARIO NACIONAL EN LA REPÚBLICA, SEGÚN TIPO DE
CONTAMINANTE: AÑOS 2017-21</t>
  </si>
  <si>
    <t>Cuadro 40.  ZARPES OTORGADOS A LAS EMBARCACIONES EN 
LA REPÚBLICA, SEGÚN TIPO DE LICENCIA: AÑOS 2017-21</t>
  </si>
  <si>
    <t>Cuadro 39.  FLOTA PESQUERA ACTIVA EN LA REPÚBLICA,</t>
  </si>
  <si>
    <t>Valor                 (En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</si>
</sst>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\ [$€-1];[Red]\-#,##0\ [$€-1]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2" fillId="2" borderId="1" xfId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/>
    </xf>
    <xf numFmtId="0" fontId="3" fillId="0" borderId="6" xfId="1" applyFont="1" applyBorder="1"/>
    <xf numFmtId="0" fontId="3" fillId="0" borderId="0" xfId="1" applyFont="1"/>
    <xf numFmtId="0" fontId="3" fillId="0" borderId="7" xfId="1" applyFont="1" applyBorder="1"/>
    <xf numFmtId="0" fontId="1" fillId="0" borderId="7" xfId="1" applyBorder="1"/>
    <xf numFmtId="0" fontId="1" fillId="0" borderId="8" xfId="1" applyBorder="1"/>
    <xf numFmtId="0" fontId="2" fillId="0" borderId="9" xfId="1" applyFont="1" applyBorder="1" applyAlignment="1">
      <alignment horizontal="left"/>
    </xf>
    <xf numFmtId="3" fontId="2" fillId="0" borderId="6" xfId="1" applyNumberFormat="1" applyFont="1" applyBorder="1"/>
    <xf numFmtId="3" fontId="2" fillId="0" borderId="7" xfId="1" applyNumberFormat="1" applyFont="1" applyBorder="1"/>
    <xf numFmtId="3" fontId="1" fillId="0" borderId="0" xfId="1" applyNumberFormat="1"/>
    <xf numFmtId="0" fontId="3" fillId="0" borderId="9" xfId="1" applyFont="1" applyBorder="1" applyAlignment="1">
      <alignment horizontal="left"/>
    </xf>
    <xf numFmtId="3" fontId="2" fillId="0" borderId="7" xfId="1" applyNumberFormat="1" applyFont="1" applyFill="1" applyBorder="1"/>
    <xf numFmtId="0" fontId="3" fillId="0" borderId="9" xfId="1" applyFont="1" applyBorder="1"/>
    <xf numFmtId="0" fontId="3" fillId="0" borderId="7" xfId="1" applyFont="1" applyFill="1" applyBorder="1"/>
    <xf numFmtId="3" fontId="3" fillId="0" borderId="7" xfId="1" applyNumberFormat="1" applyFont="1" applyBorder="1"/>
    <xf numFmtId="3" fontId="1" fillId="0" borderId="7" xfId="1" applyNumberFormat="1" applyFill="1" applyBorder="1"/>
    <xf numFmtId="3" fontId="2" fillId="0" borderId="0" xfId="1" applyNumberFormat="1" applyFont="1" applyBorder="1"/>
    <xf numFmtId="0" fontId="2" fillId="0" borderId="3" xfId="1" applyFont="1" applyBorder="1" applyAlignment="1">
      <alignment horizontal="left"/>
    </xf>
    <xf numFmtId="0" fontId="1" fillId="0" borderId="10" xfId="1" applyBorder="1"/>
    <xf numFmtId="0" fontId="1" fillId="0" borderId="5" xfId="1" applyBorder="1"/>
    <xf numFmtId="0" fontId="1" fillId="0" borderId="0" xfId="1" applyBorder="1"/>
    <xf numFmtId="0" fontId="3" fillId="0" borderId="0" xfId="1" applyFont="1" applyBorder="1" applyAlignment="1">
      <alignment horizontal="left"/>
    </xf>
    <xf numFmtId="0" fontId="3" fillId="0" borderId="0" xfId="1" applyFont="1" applyBorder="1"/>
    <xf numFmtId="0" fontId="1" fillId="0" borderId="0" xfId="1" applyFill="1" applyBorder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1" fillId="0" borderId="1" xfId="1" applyBorder="1" applyAlignment="1">
      <alignment horizont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/>
    </xf>
    <xf numFmtId="0" fontId="3" fillId="0" borderId="2" xfId="1" applyFont="1" applyBorder="1"/>
    <xf numFmtId="0" fontId="3" fillId="0" borderId="8" xfId="1" applyFont="1" applyBorder="1"/>
    <xf numFmtId="3" fontId="3" fillId="0" borderId="6" xfId="1" applyNumberFormat="1" applyFont="1" applyBorder="1"/>
    <xf numFmtId="0" fontId="3" fillId="0" borderId="7" xfId="1" applyFont="1" applyFill="1" applyBorder="1" applyAlignment="1">
      <alignment horizontal="right"/>
    </xf>
    <xf numFmtId="3" fontId="1" fillId="0" borderId="6" xfId="1" applyNumberFormat="1" applyBorder="1"/>
    <xf numFmtId="0" fontId="1" fillId="0" borderId="7" xfId="1" applyFill="1" applyBorder="1"/>
    <xf numFmtId="0" fontId="1" fillId="0" borderId="7" xfId="1" applyFill="1" applyBorder="1" applyAlignment="1">
      <alignment horizontal="right"/>
    </xf>
    <xf numFmtId="3" fontId="1" fillId="0" borderId="7" xfId="1" applyNumberFormat="1" applyFill="1" applyBorder="1" applyAlignment="1">
      <alignment horizontal="right"/>
    </xf>
    <xf numFmtId="0" fontId="3" fillId="0" borderId="6" xfId="1" applyFont="1" applyBorder="1" applyAlignment="1">
      <alignment horizontal="right"/>
    </xf>
    <xf numFmtId="0" fontId="1" fillId="0" borderId="6" xfId="1" applyFill="1" applyBorder="1"/>
    <xf numFmtId="0" fontId="3" fillId="0" borderId="9" xfId="1" applyFont="1" applyBorder="1" applyAlignment="1">
      <alignment horizontal="right"/>
    </xf>
    <xf numFmtId="3" fontId="3" fillId="0" borderId="7" xfId="1" applyNumberFormat="1" applyFont="1" applyFill="1" applyBorder="1"/>
    <xf numFmtId="0" fontId="3" fillId="0" borderId="3" xfId="1" applyFont="1" applyBorder="1"/>
    <xf numFmtId="0" fontId="3" fillId="0" borderId="10" xfId="1" applyFont="1" applyBorder="1"/>
    <xf numFmtId="0" fontId="1" fillId="0" borderId="10" xfId="1" applyFill="1" applyBorder="1"/>
    <xf numFmtId="3" fontId="3" fillId="0" borderId="0" xfId="1" applyNumberFormat="1" applyFont="1" applyFill="1" applyBorder="1"/>
    <xf numFmtId="49" fontId="3" fillId="0" borderId="0" xfId="1" applyNumberFormat="1" applyFont="1" applyBorder="1"/>
    <xf numFmtId="49" fontId="1" fillId="0" borderId="0" xfId="1" applyNumberFormat="1" applyBorder="1"/>
    <xf numFmtId="0" fontId="3" fillId="0" borderId="0" xfId="1" applyFont="1" applyFill="1" applyBorder="1"/>
    <xf numFmtId="0" fontId="1" fillId="0" borderId="0" xfId="1" applyFill="1"/>
    <xf numFmtId="0" fontId="1" fillId="0" borderId="0" xfId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/>
    <xf numFmtId="0" fontId="2" fillId="2" borderId="10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3" fillId="0" borderId="15" xfId="1" applyFont="1" applyFill="1" applyBorder="1"/>
    <xf numFmtId="3" fontId="3" fillId="0" borderId="8" xfId="1" applyNumberFormat="1" applyFont="1" applyFill="1" applyBorder="1" applyAlignment="1">
      <alignment horizontal="center"/>
    </xf>
    <xf numFmtId="164" fontId="1" fillId="0" borderId="8" xfId="1" applyNumberFormat="1" applyFill="1" applyBorder="1"/>
    <xf numFmtId="0" fontId="2" fillId="0" borderId="9" xfId="1" applyFont="1" applyFill="1" applyBorder="1" applyAlignment="1">
      <alignment horizontal="left"/>
    </xf>
    <xf numFmtId="165" fontId="2" fillId="0" borderId="7" xfId="1" applyNumberFormat="1" applyFont="1" applyFill="1" applyBorder="1" applyAlignment="1">
      <alignment horizontal="right"/>
    </xf>
    <xf numFmtId="165" fontId="2" fillId="0" borderId="7" xfId="1" applyNumberFormat="1" applyFont="1" applyFill="1" applyBorder="1"/>
    <xf numFmtId="165" fontId="1" fillId="0" borderId="0" xfId="1" applyNumberFormat="1" applyFill="1"/>
    <xf numFmtId="0" fontId="3" fillId="0" borderId="9" xfId="1" applyFont="1" applyFill="1" applyBorder="1"/>
    <xf numFmtId="165" fontId="3" fillId="0" borderId="6" xfId="1" applyNumberFormat="1" applyFont="1" applyFill="1" applyBorder="1" applyAlignment="1">
      <alignment horizontal="right"/>
    </xf>
    <xf numFmtId="165" fontId="3" fillId="0" borderId="7" xfId="1" applyNumberFormat="1" applyFont="1" applyFill="1" applyBorder="1" applyAlignment="1">
      <alignment horizontal="right"/>
    </xf>
    <xf numFmtId="164" fontId="1" fillId="0" borderId="7" xfId="1" applyNumberFormat="1" applyFill="1" applyBorder="1" applyAlignment="1">
      <alignment horizontal="right"/>
    </xf>
    <xf numFmtId="165" fontId="1" fillId="0" borderId="7" xfId="1" applyNumberForma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164" fontId="3" fillId="0" borderId="7" xfId="1" applyNumberFormat="1" applyFont="1" applyFill="1" applyBorder="1" applyAlignment="1">
      <alignment horizontal="right"/>
    </xf>
    <xf numFmtId="164" fontId="1" fillId="0" borderId="7" xfId="1" applyNumberFormat="1" applyFont="1" applyFill="1" applyBorder="1" applyAlignment="1">
      <alignment horizontal="right"/>
    </xf>
    <xf numFmtId="165" fontId="1" fillId="0" borderId="7" xfId="1" applyNumberFormat="1" applyFont="1" applyFill="1" applyBorder="1" applyAlignment="1">
      <alignment horizontal="right"/>
    </xf>
    <xf numFmtId="0" fontId="1" fillId="0" borderId="0" xfId="1" applyFont="1" applyFill="1"/>
    <xf numFmtId="165" fontId="3" fillId="0" borderId="6" xfId="1" quotePrefix="1" applyNumberFormat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/>
    </xf>
    <xf numFmtId="165" fontId="3" fillId="0" borderId="3" xfId="1" applyNumberFormat="1" applyFont="1" applyFill="1" applyBorder="1" applyAlignment="1">
      <alignment horizontal="right"/>
    </xf>
    <xf numFmtId="165" fontId="3" fillId="0" borderId="10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left"/>
    </xf>
    <xf numFmtId="165" fontId="4" fillId="0" borderId="0" xfId="1" applyNumberFormat="1" applyFont="1" applyFill="1" applyBorder="1"/>
    <xf numFmtId="3" fontId="1" fillId="0" borderId="0" xfId="1" applyNumberFormat="1" applyFill="1" applyAlignment="1">
      <alignment horizontal="center"/>
    </xf>
    <xf numFmtId="164" fontId="1" fillId="0" borderId="0" xfId="1" applyNumberFormat="1" applyFill="1"/>
    <xf numFmtId="49" fontId="1" fillId="0" borderId="0" xfId="1" applyNumberForma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/>
    <xf numFmtId="0" fontId="1" fillId="0" borderId="6" xfId="1" applyBorder="1" applyAlignment="1">
      <alignment horizontal="right"/>
    </xf>
    <xf numFmtId="0" fontId="3" fillId="0" borderId="0" xfId="1" applyFont="1" applyAlignment="1">
      <alignment horizontal="right"/>
    </xf>
    <xf numFmtId="3" fontId="1" fillId="0" borderId="0" xfId="1" applyNumberFormat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/>
    <xf numFmtId="3" fontId="2" fillId="0" borderId="6" xfId="1" applyNumberFormat="1" applyFont="1" applyBorder="1" applyAlignment="1">
      <alignment horizontal="right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7" fillId="0" borderId="0" xfId="1" applyFont="1" applyBorder="1" applyAlignment="1">
      <alignment horizontal="right"/>
    </xf>
    <xf numFmtId="3" fontId="1" fillId="0" borderId="7" xfId="1" applyNumberFormat="1" applyBorder="1"/>
    <xf numFmtId="166" fontId="2" fillId="2" borderId="5" xfId="1" applyNumberFormat="1" applyFont="1" applyFill="1" applyBorder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Fill="1" applyAlignment="1">
      <alignment horizontal="right"/>
    </xf>
    <xf numFmtId="0" fontId="8" fillId="0" borderId="0" xfId="1" applyFont="1"/>
    <xf numFmtId="0" fontId="8" fillId="0" borderId="0" xfId="1" applyFont="1" applyBorder="1"/>
    <xf numFmtId="166" fontId="0" fillId="0" borderId="0" xfId="0" applyNumberFormat="1"/>
    <xf numFmtId="0" fontId="7" fillId="0" borderId="7" xfId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0" fontId="1" fillId="0" borderId="9" xfId="1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2" xfId="1" applyFont="1" applyFill="1" applyBorder="1"/>
    <xf numFmtId="0" fontId="2" fillId="0" borderId="0" xfId="1" applyFont="1" applyFill="1" applyAlignment="1">
      <alignment horizontal="center" vertical="top" wrapText="1"/>
    </xf>
    <xf numFmtId="2" fontId="2" fillId="2" borderId="8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A" sz="1000" b="1"/>
              <a:t>FLOTA PESQUERA INDUSTRIAL EN  LA REPÚBLICA, SEGÚN  TIPO DE EMBARCACIÓN: AÑOS 2017-21</a:t>
            </a:r>
          </a:p>
        </c:rich>
      </c:tx>
      <c:layout>
        <c:manualLayout>
          <c:xMode val="edge"/>
          <c:yMode val="edge"/>
          <c:x val="0.10485693061952162"/>
          <c:y val="6.17214759919715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92137572207449"/>
          <c:y val="0.21542137395868996"/>
          <c:w val="0.81299290741967145"/>
          <c:h val="0.5497091720039861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'39'!$B$22</c:f>
              <c:strCache>
                <c:ptCount val="1"/>
                <c:pt idx="0">
                  <c:v>Atuneros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3071895424836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63398650764588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071892061167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2242120993956171E-17"/>
                  <c:y val="3.2679738562091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'39'!$A$23:$A$27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(E)</c:v>
                </c:pt>
                <c:pt idx="4">
                  <c:v>2021 (E)</c:v>
                </c:pt>
              </c:strCache>
            </c:strRef>
          </c:cat>
          <c:val>
            <c:numRef>
              <c:f>'39'!$B$23:$B$27</c:f>
              <c:numCache>
                <c:formatCode>General</c:formatCode>
                <c:ptCount val="5"/>
                <c:pt idx="0">
                  <c:v>27</c:v>
                </c:pt>
                <c:pt idx="1">
                  <c:v>30</c:v>
                </c:pt>
                <c:pt idx="2">
                  <c:v>14</c:v>
                </c:pt>
                <c:pt idx="3">
                  <c:v>18</c:v>
                </c:pt>
                <c:pt idx="4">
                  <c:v>20</c:v>
                </c:pt>
              </c:numCache>
            </c:numRef>
          </c:val>
        </c:ser>
        <c:ser>
          <c:idx val="2"/>
          <c:order val="1"/>
          <c:tx>
            <c:strRef>
              <c:f>'39'!$C$22</c:f>
              <c:strCache>
                <c:ptCount val="1"/>
                <c:pt idx="0">
                  <c:v>Bolicheros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6.53594771241818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3.26797385620915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'39'!$A$23:$A$27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(E)</c:v>
                </c:pt>
                <c:pt idx="4">
                  <c:v>2021 (E)</c:v>
                </c:pt>
              </c:strCache>
            </c:strRef>
          </c:cat>
          <c:val>
            <c:numRef>
              <c:f>'39'!$C$23:$C$27</c:f>
              <c:numCache>
                <c:formatCode>General</c:formatCode>
                <c:ptCount val="5"/>
                <c:pt idx="0">
                  <c:v>20</c:v>
                </c:pt>
                <c:pt idx="1">
                  <c:v>18</c:v>
                </c:pt>
                <c:pt idx="2">
                  <c:v>11</c:v>
                </c:pt>
                <c:pt idx="3">
                  <c:v>20</c:v>
                </c:pt>
                <c:pt idx="4">
                  <c:v>19</c:v>
                </c:pt>
              </c:numCache>
            </c:numRef>
          </c:val>
        </c:ser>
        <c:ser>
          <c:idx val="1"/>
          <c:order val="2"/>
          <c:tx>
            <c:strRef>
              <c:f>'39'!$D$22</c:f>
              <c:strCache>
                <c:ptCount val="1"/>
                <c:pt idx="0">
                  <c:v>Camaroneros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5471698113207548E-3"/>
                  <c:y val="-9.80392156862745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5471698113208007E-3"/>
                  <c:y val="1.4615562760537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071895424836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5471698113207548E-3"/>
                  <c:y val="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5471698113207548E-3"/>
                  <c:y val="1.307189542483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'39'!$A$23:$A$27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(E)</c:v>
                </c:pt>
                <c:pt idx="4">
                  <c:v>2021 (E)</c:v>
                </c:pt>
              </c:strCache>
            </c:strRef>
          </c:cat>
          <c:val>
            <c:numRef>
              <c:f>'39'!$D$23:$D$27</c:f>
              <c:numCache>
                <c:formatCode>General</c:formatCode>
                <c:ptCount val="5"/>
                <c:pt idx="0">
                  <c:v>133</c:v>
                </c:pt>
                <c:pt idx="1">
                  <c:v>120</c:v>
                </c:pt>
                <c:pt idx="2">
                  <c:v>72</c:v>
                </c:pt>
                <c:pt idx="3">
                  <c:v>112</c:v>
                </c:pt>
                <c:pt idx="4">
                  <c:v>114</c:v>
                </c:pt>
              </c:numCache>
            </c:numRef>
          </c:val>
        </c:ser>
        <c:ser>
          <c:idx val="4"/>
          <c:order val="3"/>
          <c:tx>
            <c:strRef>
              <c:f>'39'!$E$22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6121060496978085E-17"/>
                  <c:y val="9.80392156862745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121060496978085E-17"/>
                  <c:y val="-6.5359477124183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3071895424836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157232704404362E-3"/>
                  <c:y val="-4.56126807678445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'39'!$A$23:$A$27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(E)</c:v>
                </c:pt>
                <c:pt idx="4">
                  <c:v>2021 (E)</c:v>
                </c:pt>
              </c:strCache>
            </c:strRef>
          </c:cat>
          <c:val>
            <c:numRef>
              <c:f>'39'!$E$23:$E$27</c:f>
              <c:numCache>
                <c:formatCode>General</c:formatCode>
                <c:ptCount val="5"/>
                <c:pt idx="0">
                  <c:v>273</c:v>
                </c:pt>
                <c:pt idx="1">
                  <c:v>287</c:v>
                </c:pt>
                <c:pt idx="2">
                  <c:v>148</c:v>
                </c:pt>
                <c:pt idx="3">
                  <c:v>130</c:v>
                </c:pt>
                <c:pt idx="4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48803088"/>
        <c:axId val="289102072"/>
      </c:barChart>
      <c:catAx>
        <c:axId val="24880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s-PA" sz="1000" baseline="0"/>
                  <a:t>Años</a:t>
                </a:r>
              </a:p>
            </c:rich>
          </c:tx>
          <c:layout>
            <c:manualLayout>
              <c:xMode val="edge"/>
              <c:yMode val="edge"/>
              <c:x val="0.49707601644134103"/>
              <c:y val="0.847002212958674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PA"/>
          </a:p>
        </c:txPr>
        <c:crossAx val="289102072"/>
        <c:crosses val="autoZero"/>
        <c:auto val="1"/>
        <c:lblAlgn val="ctr"/>
        <c:lblOffset val="100"/>
        <c:noMultiLvlLbl val="0"/>
      </c:catAx>
      <c:valAx>
        <c:axId val="289102072"/>
        <c:scaling>
          <c:orientation val="minMax"/>
          <c:max val="350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s-PA" sz="1000" baseline="0"/>
                  <a:t>Flota</a:t>
                </a:r>
              </a:p>
            </c:rich>
          </c:tx>
          <c:layout>
            <c:manualLayout>
              <c:xMode val="edge"/>
              <c:yMode val="edge"/>
              <c:x val="1.1142078938245927E-2"/>
              <c:y val="0.43319463743502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PA"/>
          </a:p>
        </c:txPr>
        <c:crossAx val="248803088"/>
        <c:crosses val="autoZero"/>
        <c:crossBetween val="between"/>
        <c:majorUnit val="5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522012578616353"/>
          <c:y val="0.91666898255365137"/>
          <c:w val="0.57861635220125784"/>
          <c:h val="4.90196078431373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aseline="0"/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875" b="0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ZARPES OTORGADOS A LAS EMBARCACIONES EN LA REPÚBLICA, SEGÚN TIPO DE LICENCIA: AÑOS 2017-21</a:t>
            </a:r>
          </a:p>
        </c:rich>
      </c:tx>
      <c:layout>
        <c:manualLayout>
          <c:xMode val="edge"/>
          <c:yMode val="edge"/>
          <c:x val="0.15856038543127315"/>
          <c:y val="3.81208721458837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20794559770937"/>
          <c:y val="0.17381992462019327"/>
          <c:w val="0.87137912798213657"/>
          <c:h val="0.577253823738666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'40'!$B$28</c:f>
              <c:strCache>
                <c:ptCount val="1"/>
                <c:pt idx="0">
                  <c:v>Atuneros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'40'!$C$28:$G$28</c:f>
              <c:numCache>
                <c:formatCode>General</c:formatCode>
                <c:ptCount val="5"/>
                <c:pt idx="0">
                  <c:v>87</c:v>
                </c:pt>
                <c:pt idx="1">
                  <c:v>44</c:v>
                </c:pt>
                <c:pt idx="3">
                  <c:v>16</c:v>
                </c:pt>
                <c:pt idx="4">
                  <c:v>24</c:v>
                </c:pt>
              </c:numCache>
            </c:numRef>
          </c:val>
        </c:ser>
        <c:ser>
          <c:idx val="0"/>
          <c:order val="1"/>
          <c:tx>
            <c:strRef>
              <c:f>'40'!$B$29</c:f>
              <c:strCache>
                <c:ptCount val="1"/>
                <c:pt idx="0">
                  <c:v>Bolicheros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6417600664176006E-3"/>
                  <c:y val="-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828128115367891E-3"/>
                  <c:y val="8.72283121472553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887165256274442E-3"/>
                  <c:y val="4.364503456675678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'40'!$C$29:$G$29</c:f>
              <c:numCache>
                <c:formatCode>General</c:formatCode>
                <c:ptCount val="5"/>
                <c:pt idx="0">
                  <c:v>169</c:v>
                </c:pt>
                <c:pt idx="1">
                  <c:v>150</c:v>
                </c:pt>
                <c:pt idx="2">
                  <c:v>25</c:v>
                </c:pt>
              </c:numCache>
            </c:numRef>
          </c:val>
        </c:ser>
        <c:ser>
          <c:idx val="1"/>
          <c:order val="2"/>
          <c:tx>
            <c:strRef>
              <c:f>'40'!$B$30</c:f>
              <c:strCache>
                <c:ptCount val="1"/>
                <c:pt idx="0">
                  <c:v>Camaroneros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0"/>
                  <c:y val="-2.17983651226154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'40'!$C$30:$G$30</c:f>
              <c:numCache>
                <c:formatCode>General</c:formatCode>
                <c:ptCount val="5"/>
                <c:pt idx="0">
                  <c:v>537</c:v>
                </c:pt>
                <c:pt idx="1">
                  <c:v>919</c:v>
                </c:pt>
                <c:pt idx="2">
                  <c:v>229</c:v>
                </c:pt>
                <c:pt idx="3">
                  <c:v>639</c:v>
                </c:pt>
                <c:pt idx="4">
                  <c:v>610</c:v>
                </c:pt>
              </c:numCache>
            </c:numRef>
          </c:val>
        </c:ser>
        <c:ser>
          <c:idx val="8"/>
          <c:order val="3"/>
          <c:tx>
            <c:strRef>
              <c:f>'40'!$B$31</c:f>
              <c:strCache>
                <c:ptCount val="1"/>
                <c:pt idx="0">
                  <c:v>Cojinúa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3"/>
              <c:layout>
                <c:manualLayout>
                  <c:x val="0"/>
                  <c:y val="-2.1786492374728469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'40'!$C$31:$G$31</c:f>
              <c:numCache>
                <c:formatCode>General</c:formatCode>
                <c:ptCount val="5"/>
                <c:pt idx="3">
                  <c:v>2</c:v>
                </c:pt>
                <c:pt idx="4">
                  <c:v>6</c:v>
                </c:pt>
              </c:numCache>
            </c:numRef>
          </c:val>
        </c:ser>
        <c:ser>
          <c:idx val="6"/>
          <c:order val="4"/>
          <c:tx>
            <c:strRef>
              <c:f>'40'!$B$32</c:f>
              <c:strCache>
                <c:ptCount val="1"/>
                <c:pt idx="0">
                  <c:v>Doncella y pajarita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4.33585507693891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604400166044002E-3"/>
                  <c:y val="4.3572984749454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604400166044002E-3"/>
                  <c:y val="1.0893246187363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2.17864923747284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6.0041514418540824E-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'40'!$C$32:$G$32</c:f>
              <c:numCache>
                <c:formatCode>General</c:formatCode>
                <c:ptCount val="5"/>
                <c:pt idx="0">
                  <c:v>104</c:v>
                </c:pt>
                <c:pt idx="1">
                  <c:v>120</c:v>
                </c:pt>
                <c:pt idx="2">
                  <c:v>74</c:v>
                </c:pt>
                <c:pt idx="3">
                  <c:v>175</c:v>
                </c:pt>
                <c:pt idx="4">
                  <c:v>221</c:v>
                </c:pt>
              </c:numCache>
            </c:numRef>
          </c:val>
        </c:ser>
        <c:ser>
          <c:idx val="4"/>
          <c:order val="5"/>
          <c:tx>
            <c:strRef>
              <c:f>'40'!$B$33</c:f>
              <c:strCache>
                <c:ptCount val="1"/>
                <c:pt idx="0">
                  <c:v>Dorado</c:v>
                </c:pt>
              </c:strCache>
            </c:strRef>
          </c:tx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604400166043698E-3"/>
                  <c:y val="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208800332087396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9813200498132005E-3"/>
                  <c:y val="-2.1786492374727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'40'!$C$33:$G$33</c:f>
              <c:numCache>
                <c:formatCode>General</c:formatCode>
                <c:ptCount val="5"/>
                <c:pt idx="0">
                  <c:v>30</c:v>
                </c:pt>
                <c:pt idx="1">
                  <c:v>37</c:v>
                </c:pt>
                <c:pt idx="3">
                  <c:v>29</c:v>
                </c:pt>
                <c:pt idx="4">
                  <c:v>121</c:v>
                </c:pt>
              </c:numCache>
            </c:numRef>
          </c:val>
        </c:ser>
        <c:ser>
          <c:idx val="7"/>
          <c:order val="6"/>
          <c:tx>
            <c:strRef>
              <c:f>'40'!$B$34</c:f>
              <c:strCache>
                <c:ptCount val="1"/>
                <c:pt idx="0">
                  <c:v>Palangre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4.9813200498132005E-3"/>
                  <c:y val="6.53594771241822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53594771241830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2.17864923747268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9813200498132005E-3"/>
                  <c:y val="-7.9926415466152765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'40'!$C$34:$G$34</c:f>
              <c:numCache>
                <c:formatCode>General</c:formatCode>
                <c:ptCount val="5"/>
                <c:pt idx="1">
                  <c:v>23</c:v>
                </c:pt>
                <c:pt idx="2">
                  <c:v>105</c:v>
                </c:pt>
                <c:pt idx="3">
                  <c:v>67</c:v>
                </c:pt>
              </c:numCache>
            </c:numRef>
          </c:val>
        </c:ser>
        <c:ser>
          <c:idx val="5"/>
          <c:order val="7"/>
          <c:tx>
            <c:strRef>
              <c:f>'40'!$B$35</c:f>
              <c:strCache>
                <c:ptCount val="1"/>
                <c:pt idx="0">
                  <c:v>Pargo, mero, tiburón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208800332088003E-3"/>
                  <c:y val="-6.53594771241838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9813200498132005E-3"/>
                  <c:y val="-1.52505446623094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'40'!$C$35:$G$35</c:f>
              <c:numCache>
                <c:formatCode>General</c:formatCode>
                <c:ptCount val="5"/>
                <c:pt idx="0">
                  <c:v>29</c:v>
                </c:pt>
                <c:pt idx="1">
                  <c:v>18</c:v>
                </c:pt>
              </c:numCache>
            </c:numRef>
          </c:val>
        </c:ser>
        <c:ser>
          <c:idx val="3"/>
          <c:order val="8"/>
          <c:tx>
            <c:strRef>
              <c:f>'40'!$B$36</c:f>
              <c:strCache>
                <c:ptCount val="1"/>
                <c:pt idx="0">
                  <c:v>Pelágicos costeros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604400166043698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9813200498132005E-3"/>
                  <c:y val="8.71459694989098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7.9882882560125439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08920453570755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'40'!$C$27:$G$27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'40'!$C$36:$G$36</c:f>
              <c:numCache>
                <c:formatCode>General</c:formatCode>
                <c:ptCount val="5"/>
                <c:pt idx="0">
                  <c:v>20</c:v>
                </c:pt>
                <c:pt idx="1">
                  <c:v>21</c:v>
                </c:pt>
                <c:pt idx="2">
                  <c:v>3</c:v>
                </c:pt>
                <c:pt idx="3">
                  <c:v>125</c:v>
                </c:pt>
                <c:pt idx="4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89521064"/>
        <c:axId val="289529648"/>
      </c:barChart>
      <c:catAx>
        <c:axId val="289521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457598310796449"/>
              <c:y val="0.811159658964198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89529648"/>
        <c:crosses val="autoZero"/>
        <c:auto val="1"/>
        <c:lblAlgn val="ctr"/>
        <c:lblOffset val="100"/>
        <c:noMultiLvlLbl val="0"/>
      </c:catAx>
      <c:valAx>
        <c:axId val="289529648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baseline="0"/>
                  <a:t>Zarpes</a:t>
                </a:r>
              </a:p>
            </c:rich>
          </c:tx>
          <c:layout>
            <c:manualLayout>
              <c:xMode val="edge"/>
              <c:yMode val="edge"/>
              <c:x val="4.3145291770035589E-4"/>
              <c:y val="0.391872609061122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89521064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36239103362391"/>
          <c:y val="0.84150464035132855"/>
          <c:w val="0.88169364881693646"/>
          <c:h val="0.14052304736417753"/>
        </c:manualLayout>
      </c:layout>
      <c:overlay val="0"/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38100</xdr:rowOff>
    </xdr:from>
    <xdr:to>
      <xdr:col>5</xdr:col>
      <xdr:colOff>619125</xdr:colOff>
      <xdr:row>43</xdr:row>
      <xdr:rowOff>38100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25</xdr:row>
      <xdr:rowOff>114300</xdr:rowOff>
    </xdr:from>
    <xdr:to>
      <xdr:col>10</xdr:col>
      <xdr:colOff>47625</xdr:colOff>
      <xdr:row>61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zoomScaleSheetLayoutView="80" workbookViewId="0">
      <selection activeCell="A9" sqref="A9"/>
    </sheetView>
  </sheetViews>
  <sheetFormatPr baseColWidth="10" defaultRowHeight="12.75" x14ac:dyDescent="0.2"/>
  <cols>
    <col min="1" max="1" width="20.7109375" style="1" customWidth="1"/>
    <col min="2" max="4" width="11.42578125" style="1"/>
    <col min="5" max="5" width="11.42578125" style="27" customWidth="1"/>
    <col min="6" max="256" width="11.42578125" style="1"/>
    <col min="257" max="257" width="20.7109375" style="1" customWidth="1"/>
    <col min="258" max="260" width="11.42578125" style="1"/>
    <col min="261" max="261" width="11.42578125" style="1" customWidth="1"/>
    <col min="262" max="512" width="11.42578125" style="1"/>
    <col min="513" max="513" width="20.7109375" style="1" customWidth="1"/>
    <col min="514" max="516" width="11.42578125" style="1"/>
    <col min="517" max="517" width="11.42578125" style="1" customWidth="1"/>
    <col min="518" max="768" width="11.42578125" style="1"/>
    <col min="769" max="769" width="20.7109375" style="1" customWidth="1"/>
    <col min="770" max="772" width="11.42578125" style="1"/>
    <col min="773" max="773" width="11.42578125" style="1" customWidth="1"/>
    <col min="774" max="1024" width="11.42578125" style="1"/>
    <col min="1025" max="1025" width="20.7109375" style="1" customWidth="1"/>
    <col min="1026" max="1028" width="11.42578125" style="1"/>
    <col min="1029" max="1029" width="11.42578125" style="1" customWidth="1"/>
    <col min="1030" max="1280" width="11.42578125" style="1"/>
    <col min="1281" max="1281" width="20.7109375" style="1" customWidth="1"/>
    <col min="1282" max="1284" width="11.42578125" style="1"/>
    <col min="1285" max="1285" width="11.42578125" style="1" customWidth="1"/>
    <col min="1286" max="1536" width="11.42578125" style="1"/>
    <col min="1537" max="1537" width="20.7109375" style="1" customWidth="1"/>
    <col min="1538" max="1540" width="11.42578125" style="1"/>
    <col min="1541" max="1541" width="11.42578125" style="1" customWidth="1"/>
    <col min="1542" max="1792" width="11.42578125" style="1"/>
    <col min="1793" max="1793" width="20.7109375" style="1" customWidth="1"/>
    <col min="1794" max="1796" width="11.42578125" style="1"/>
    <col min="1797" max="1797" width="11.42578125" style="1" customWidth="1"/>
    <col min="1798" max="2048" width="11.42578125" style="1"/>
    <col min="2049" max="2049" width="20.7109375" style="1" customWidth="1"/>
    <col min="2050" max="2052" width="11.42578125" style="1"/>
    <col min="2053" max="2053" width="11.42578125" style="1" customWidth="1"/>
    <col min="2054" max="2304" width="11.42578125" style="1"/>
    <col min="2305" max="2305" width="20.7109375" style="1" customWidth="1"/>
    <col min="2306" max="2308" width="11.42578125" style="1"/>
    <col min="2309" max="2309" width="11.42578125" style="1" customWidth="1"/>
    <col min="2310" max="2560" width="11.42578125" style="1"/>
    <col min="2561" max="2561" width="20.7109375" style="1" customWidth="1"/>
    <col min="2562" max="2564" width="11.42578125" style="1"/>
    <col min="2565" max="2565" width="11.42578125" style="1" customWidth="1"/>
    <col min="2566" max="2816" width="11.42578125" style="1"/>
    <col min="2817" max="2817" width="20.7109375" style="1" customWidth="1"/>
    <col min="2818" max="2820" width="11.42578125" style="1"/>
    <col min="2821" max="2821" width="11.42578125" style="1" customWidth="1"/>
    <col min="2822" max="3072" width="11.42578125" style="1"/>
    <col min="3073" max="3073" width="20.7109375" style="1" customWidth="1"/>
    <col min="3074" max="3076" width="11.42578125" style="1"/>
    <col min="3077" max="3077" width="11.42578125" style="1" customWidth="1"/>
    <col min="3078" max="3328" width="11.42578125" style="1"/>
    <col min="3329" max="3329" width="20.7109375" style="1" customWidth="1"/>
    <col min="3330" max="3332" width="11.42578125" style="1"/>
    <col min="3333" max="3333" width="11.42578125" style="1" customWidth="1"/>
    <col min="3334" max="3584" width="11.42578125" style="1"/>
    <col min="3585" max="3585" width="20.7109375" style="1" customWidth="1"/>
    <col min="3586" max="3588" width="11.42578125" style="1"/>
    <col min="3589" max="3589" width="11.42578125" style="1" customWidth="1"/>
    <col min="3590" max="3840" width="11.42578125" style="1"/>
    <col min="3841" max="3841" width="20.7109375" style="1" customWidth="1"/>
    <col min="3842" max="3844" width="11.42578125" style="1"/>
    <col min="3845" max="3845" width="11.42578125" style="1" customWidth="1"/>
    <col min="3846" max="4096" width="11.42578125" style="1"/>
    <col min="4097" max="4097" width="20.7109375" style="1" customWidth="1"/>
    <col min="4098" max="4100" width="11.42578125" style="1"/>
    <col min="4101" max="4101" width="11.42578125" style="1" customWidth="1"/>
    <col min="4102" max="4352" width="11.42578125" style="1"/>
    <col min="4353" max="4353" width="20.7109375" style="1" customWidth="1"/>
    <col min="4354" max="4356" width="11.42578125" style="1"/>
    <col min="4357" max="4357" width="11.42578125" style="1" customWidth="1"/>
    <col min="4358" max="4608" width="11.42578125" style="1"/>
    <col min="4609" max="4609" width="20.7109375" style="1" customWidth="1"/>
    <col min="4610" max="4612" width="11.42578125" style="1"/>
    <col min="4613" max="4613" width="11.42578125" style="1" customWidth="1"/>
    <col min="4614" max="4864" width="11.42578125" style="1"/>
    <col min="4865" max="4865" width="20.7109375" style="1" customWidth="1"/>
    <col min="4866" max="4868" width="11.42578125" style="1"/>
    <col min="4869" max="4869" width="11.42578125" style="1" customWidth="1"/>
    <col min="4870" max="5120" width="11.42578125" style="1"/>
    <col min="5121" max="5121" width="20.7109375" style="1" customWidth="1"/>
    <col min="5122" max="5124" width="11.42578125" style="1"/>
    <col min="5125" max="5125" width="11.42578125" style="1" customWidth="1"/>
    <col min="5126" max="5376" width="11.42578125" style="1"/>
    <col min="5377" max="5377" width="20.7109375" style="1" customWidth="1"/>
    <col min="5378" max="5380" width="11.42578125" style="1"/>
    <col min="5381" max="5381" width="11.42578125" style="1" customWidth="1"/>
    <col min="5382" max="5632" width="11.42578125" style="1"/>
    <col min="5633" max="5633" width="20.7109375" style="1" customWidth="1"/>
    <col min="5634" max="5636" width="11.42578125" style="1"/>
    <col min="5637" max="5637" width="11.42578125" style="1" customWidth="1"/>
    <col min="5638" max="5888" width="11.42578125" style="1"/>
    <col min="5889" max="5889" width="20.7109375" style="1" customWidth="1"/>
    <col min="5890" max="5892" width="11.42578125" style="1"/>
    <col min="5893" max="5893" width="11.42578125" style="1" customWidth="1"/>
    <col min="5894" max="6144" width="11.42578125" style="1"/>
    <col min="6145" max="6145" width="20.7109375" style="1" customWidth="1"/>
    <col min="6146" max="6148" width="11.42578125" style="1"/>
    <col min="6149" max="6149" width="11.42578125" style="1" customWidth="1"/>
    <col min="6150" max="6400" width="11.42578125" style="1"/>
    <col min="6401" max="6401" width="20.7109375" style="1" customWidth="1"/>
    <col min="6402" max="6404" width="11.42578125" style="1"/>
    <col min="6405" max="6405" width="11.42578125" style="1" customWidth="1"/>
    <col min="6406" max="6656" width="11.42578125" style="1"/>
    <col min="6657" max="6657" width="20.7109375" style="1" customWidth="1"/>
    <col min="6658" max="6660" width="11.42578125" style="1"/>
    <col min="6661" max="6661" width="11.42578125" style="1" customWidth="1"/>
    <col min="6662" max="6912" width="11.42578125" style="1"/>
    <col min="6913" max="6913" width="20.7109375" style="1" customWidth="1"/>
    <col min="6914" max="6916" width="11.42578125" style="1"/>
    <col min="6917" max="6917" width="11.42578125" style="1" customWidth="1"/>
    <col min="6918" max="7168" width="11.42578125" style="1"/>
    <col min="7169" max="7169" width="20.7109375" style="1" customWidth="1"/>
    <col min="7170" max="7172" width="11.42578125" style="1"/>
    <col min="7173" max="7173" width="11.42578125" style="1" customWidth="1"/>
    <col min="7174" max="7424" width="11.42578125" style="1"/>
    <col min="7425" max="7425" width="20.7109375" style="1" customWidth="1"/>
    <col min="7426" max="7428" width="11.42578125" style="1"/>
    <col min="7429" max="7429" width="11.42578125" style="1" customWidth="1"/>
    <col min="7430" max="7680" width="11.42578125" style="1"/>
    <col min="7681" max="7681" width="20.7109375" style="1" customWidth="1"/>
    <col min="7682" max="7684" width="11.42578125" style="1"/>
    <col min="7685" max="7685" width="11.42578125" style="1" customWidth="1"/>
    <col min="7686" max="7936" width="11.42578125" style="1"/>
    <col min="7937" max="7937" width="20.7109375" style="1" customWidth="1"/>
    <col min="7938" max="7940" width="11.42578125" style="1"/>
    <col min="7941" max="7941" width="11.42578125" style="1" customWidth="1"/>
    <col min="7942" max="8192" width="11.42578125" style="1"/>
    <col min="8193" max="8193" width="20.7109375" style="1" customWidth="1"/>
    <col min="8194" max="8196" width="11.42578125" style="1"/>
    <col min="8197" max="8197" width="11.42578125" style="1" customWidth="1"/>
    <col min="8198" max="8448" width="11.42578125" style="1"/>
    <col min="8449" max="8449" width="20.7109375" style="1" customWidth="1"/>
    <col min="8450" max="8452" width="11.42578125" style="1"/>
    <col min="8453" max="8453" width="11.42578125" style="1" customWidth="1"/>
    <col min="8454" max="8704" width="11.42578125" style="1"/>
    <col min="8705" max="8705" width="20.7109375" style="1" customWidth="1"/>
    <col min="8706" max="8708" width="11.42578125" style="1"/>
    <col min="8709" max="8709" width="11.42578125" style="1" customWidth="1"/>
    <col min="8710" max="8960" width="11.42578125" style="1"/>
    <col min="8961" max="8961" width="20.7109375" style="1" customWidth="1"/>
    <col min="8962" max="8964" width="11.42578125" style="1"/>
    <col min="8965" max="8965" width="11.42578125" style="1" customWidth="1"/>
    <col min="8966" max="9216" width="11.42578125" style="1"/>
    <col min="9217" max="9217" width="20.7109375" style="1" customWidth="1"/>
    <col min="9218" max="9220" width="11.42578125" style="1"/>
    <col min="9221" max="9221" width="11.42578125" style="1" customWidth="1"/>
    <col min="9222" max="9472" width="11.42578125" style="1"/>
    <col min="9473" max="9473" width="20.7109375" style="1" customWidth="1"/>
    <col min="9474" max="9476" width="11.42578125" style="1"/>
    <col min="9477" max="9477" width="11.42578125" style="1" customWidth="1"/>
    <col min="9478" max="9728" width="11.42578125" style="1"/>
    <col min="9729" max="9729" width="20.7109375" style="1" customWidth="1"/>
    <col min="9730" max="9732" width="11.42578125" style="1"/>
    <col min="9733" max="9733" width="11.42578125" style="1" customWidth="1"/>
    <col min="9734" max="9984" width="11.42578125" style="1"/>
    <col min="9985" max="9985" width="20.7109375" style="1" customWidth="1"/>
    <col min="9986" max="9988" width="11.42578125" style="1"/>
    <col min="9989" max="9989" width="11.42578125" style="1" customWidth="1"/>
    <col min="9990" max="10240" width="11.42578125" style="1"/>
    <col min="10241" max="10241" width="20.7109375" style="1" customWidth="1"/>
    <col min="10242" max="10244" width="11.42578125" style="1"/>
    <col min="10245" max="10245" width="11.42578125" style="1" customWidth="1"/>
    <col min="10246" max="10496" width="11.42578125" style="1"/>
    <col min="10497" max="10497" width="20.7109375" style="1" customWidth="1"/>
    <col min="10498" max="10500" width="11.42578125" style="1"/>
    <col min="10501" max="10501" width="11.42578125" style="1" customWidth="1"/>
    <col min="10502" max="10752" width="11.42578125" style="1"/>
    <col min="10753" max="10753" width="20.7109375" style="1" customWidth="1"/>
    <col min="10754" max="10756" width="11.42578125" style="1"/>
    <col min="10757" max="10757" width="11.42578125" style="1" customWidth="1"/>
    <col min="10758" max="11008" width="11.42578125" style="1"/>
    <col min="11009" max="11009" width="20.7109375" style="1" customWidth="1"/>
    <col min="11010" max="11012" width="11.42578125" style="1"/>
    <col min="11013" max="11013" width="11.42578125" style="1" customWidth="1"/>
    <col min="11014" max="11264" width="11.42578125" style="1"/>
    <col min="11265" max="11265" width="20.7109375" style="1" customWidth="1"/>
    <col min="11266" max="11268" width="11.42578125" style="1"/>
    <col min="11269" max="11269" width="11.42578125" style="1" customWidth="1"/>
    <col min="11270" max="11520" width="11.42578125" style="1"/>
    <col min="11521" max="11521" width="20.7109375" style="1" customWidth="1"/>
    <col min="11522" max="11524" width="11.42578125" style="1"/>
    <col min="11525" max="11525" width="11.42578125" style="1" customWidth="1"/>
    <col min="11526" max="11776" width="11.42578125" style="1"/>
    <col min="11777" max="11777" width="20.7109375" style="1" customWidth="1"/>
    <col min="11778" max="11780" width="11.42578125" style="1"/>
    <col min="11781" max="11781" width="11.42578125" style="1" customWidth="1"/>
    <col min="11782" max="12032" width="11.42578125" style="1"/>
    <col min="12033" max="12033" width="20.7109375" style="1" customWidth="1"/>
    <col min="12034" max="12036" width="11.42578125" style="1"/>
    <col min="12037" max="12037" width="11.42578125" style="1" customWidth="1"/>
    <col min="12038" max="12288" width="11.42578125" style="1"/>
    <col min="12289" max="12289" width="20.7109375" style="1" customWidth="1"/>
    <col min="12290" max="12292" width="11.42578125" style="1"/>
    <col min="12293" max="12293" width="11.42578125" style="1" customWidth="1"/>
    <col min="12294" max="12544" width="11.42578125" style="1"/>
    <col min="12545" max="12545" width="20.7109375" style="1" customWidth="1"/>
    <col min="12546" max="12548" width="11.42578125" style="1"/>
    <col min="12549" max="12549" width="11.42578125" style="1" customWidth="1"/>
    <col min="12550" max="12800" width="11.42578125" style="1"/>
    <col min="12801" max="12801" width="20.7109375" style="1" customWidth="1"/>
    <col min="12802" max="12804" width="11.42578125" style="1"/>
    <col min="12805" max="12805" width="11.42578125" style="1" customWidth="1"/>
    <col min="12806" max="13056" width="11.42578125" style="1"/>
    <col min="13057" max="13057" width="20.7109375" style="1" customWidth="1"/>
    <col min="13058" max="13060" width="11.42578125" style="1"/>
    <col min="13061" max="13061" width="11.42578125" style="1" customWidth="1"/>
    <col min="13062" max="13312" width="11.42578125" style="1"/>
    <col min="13313" max="13313" width="20.7109375" style="1" customWidth="1"/>
    <col min="13314" max="13316" width="11.42578125" style="1"/>
    <col min="13317" max="13317" width="11.42578125" style="1" customWidth="1"/>
    <col min="13318" max="13568" width="11.42578125" style="1"/>
    <col min="13569" max="13569" width="20.7109375" style="1" customWidth="1"/>
    <col min="13570" max="13572" width="11.42578125" style="1"/>
    <col min="13573" max="13573" width="11.42578125" style="1" customWidth="1"/>
    <col min="13574" max="13824" width="11.42578125" style="1"/>
    <col min="13825" max="13825" width="20.7109375" style="1" customWidth="1"/>
    <col min="13826" max="13828" width="11.42578125" style="1"/>
    <col min="13829" max="13829" width="11.42578125" style="1" customWidth="1"/>
    <col min="13830" max="14080" width="11.42578125" style="1"/>
    <col min="14081" max="14081" width="20.7109375" style="1" customWidth="1"/>
    <col min="14082" max="14084" width="11.42578125" style="1"/>
    <col min="14085" max="14085" width="11.42578125" style="1" customWidth="1"/>
    <col min="14086" max="14336" width="11.42578125" style="1"/>
    <col min="14337" max="14337" width="20.7109375" style="1" customWidth="1"/>
    <col min="14338" max="14340" width="11.42578125" style="1"/>
    <col min="14341" max="14341" width="11.42578125" style="1" customWidth="1"/>
    <col min="14342" max="14592" width="11.42578125" style="1"/>
    <col min="14593" max="14593" width="20.7109375" style="1" customWidth="1"/>
    <col min="14594" max="14596" width="11.42578125" style="1"/>
    <col min="14597" max="14597" width="11.42578125" style="1" customWidth="1"/>
    <col min="14598" max="14848" width="11.42578125" style="1"/>
    <col min="14849" max="14849" width="20.7109375" style="1" customWidth="1"/>
    <col min="14850" max="14852" width="11.42578125" style="1"/>
    <col min="14853" max="14853" width="11.42578125" style="1" customWidth="1"/>
    <col min="14854" max="15104" width="11.42578125" style="1"/>
    <col min="15105" max="15105" width="20.7109375" style="1" customWidth="1"/>
    <col min="15106" max="15108" width="11.42578125" style="1"/>
    <col min="15109" max="15109" width="11.42578125" style="1" customWidth="1"/>
    <col min="15110" max="15360" width="11.42578125" style="1"/>
    <col min="15361" max="15361" width="20.7109375" style="1" customWidth="1"/>
    <col min="15362" max="15364" width="11.42578125" style="1"/>
    <col min="15365" max="15365" width="11.42578125" style="1" customWidth="1"/>
    <col min="15366" max="15616" width="11.42578125" style="1"/>
    <col min="15617" max="15617" width="20.7109375" style="1" customWidth="1"/>
    <col min="15618" max="15620" width="11.42578125" style="1"/>
    <col min="15621" max="15621" width="11.42578125" style="1" customWidth="1"/>
    <col min="15622" max="15872" width="11.42578125" style="1"/>
    <col min="15873" max="15873" width="20.7109375" style="1" customWidth="1"/>
    <col min="15874" max="15876" width="11.42578125" style="1"/>
    <col min="15877" max="15877" width="11.42578125" style="1" customWidth="1"/>
    <col min="15878" max="16128" width="11.42578125" style="1"/>
    <col min="16129" max="16129" width="20.7109375" style="1" customWidth="1"/>
    <col min="16130" max="16132" width="11.42578125" style="1"/>
    <col min="16133" max="16133" width="11.42578125" style="1" customWidth="1"/>
    <col min="16134" max="16384" width="11.42578125" style="1"/>
  </cols>
  <sheetData>
    <row r="1" spans="1:11" ht="12.95" customHeight="1" x14ac:dyDescent="0.2">
      <c r="A1" s="116" t="s">
        <v>71</v>
      </c>
      <c r="B1" s="116"/>
      <c r="C1" s="116"/>
      <c r="D1" s="116"/>
      <c r="E1" s="116"/>
      <c r="F1" s="116"/>
    </row>
    <row r="2" spans="1:11" ht="12.95" customHeight="1" x14ac:dyDescent="0.2">
      <c r="A2" s="116" t="s">
        <v>64</v>
      </c>
      <c r="B2" s="116"/>
      <c r="C2" s="116"/>
      <c r="D2" s="116"/>
      <c r="E2" s="116"/>
      <c r="F2" s="116"/>
    </row>
    <row r="3" spans="1:11" ht="12.95" customHeight="1" x14ac:dyDescent="0.2">
      <c r="A3" s="2"/>
      <c r="B3" s="3"/>
      <c r="C3" s="3"/>
      <c r="D3" s="3"/>
      <c r="E3" s="3"/>
      <c r="F3" s="3"/>
    </row>
    <row r="4" spans="1:11" ht="27.6" customHeight="1" x14ac:dyDescent="0.2">
      <c r="A4" s="117" t="s">
        <v>0</v>
      </c>
      <c r="B4" s="119" t="s">
        <v>1</v>
      </c>
      <c r="C4" s="119"/>
      <c r="D4" s="119"/>
      <c r="E4" s="119"/>
      <c r="F4" s="119"/>
    </row>
    <row r="5" spans="1:11" ht="27.75" customHeight="1" x14ac:dyDescent="0.2">
      <c r="A5" s="118"/>
      <c r="B5" s="4">
        <v>2017</v>
      </c>
      <c r="C5" s="5">
        <v>2018</v>
      </c>
      <c r="D5" s="6">
        <v>2019</v>
      </c>
      <c r="E5" s="6" t="s">
        <v>2</v>
      </c>
      <c r="F5" s="106" t="s">
        <v>65</v>
      </c>
    </row>
    <row r="6" spans="1:11" ht="12.95" customHeight="1" x14ac:dyDescent="0.2">
      <c r="A6" s="7"/>
      <c r="B6" s="8"/>
      <c r="C6" s="9"/>
      <c r="D6" s="10"/>
      <c r="E6" s="11"/>
      <c r="F6" s="12"/>
    </row>
    <row r="7" spans="1:11" ht="15.95" customHeight="1" x14ac:dyDescent="0.2">
      <c r="A7" s="13" t="s">
        <v>3</v>
      </c>
      <c r="B7" s="14">
        <f>B8+B13</f>
        <v>2804</v>
      </c>
      <c r="C7" s="14">
        <f>C8+C13</f>
        <v>2955</v>
      </c>
      <c r="D7" s="14">
        <f>D8+D13</f>
        <v>2454</v>
      </c>
      <c r="E7" s="15">
        <f>E8+E13</f>
        <v>2347</v>
      </c>
      <c r="F7" s="15">
        <f>F8+F13</f>
        <v>2361</v>
      </c>
      <c r="H7" s="16"/>
      <c r="I7" s="16"/>
      <c r="J7" s="16"/>
      <c r="K7" s="16"/>
    </row>
    <row r="8" spans="1:11" ht="15" customHeight="1" x14ac:dyDescent="0.2">
      <c r="A8" s="17" t="s">
        <v>4</v>
      </c>
      <c r="B8" s="18">
        <f>SUM(B9:B12)</f>
        <v>453</v>
      </c>
      <c r="C8" s="18">
        <f>SUM(C9:C12)</f>
        <v>455</v>
      </c>
      <c r="D8" s="18">
        <f>SUM(D9:D12)</f>
        <v>245</v>
      </c>
      <c r="E8" s="18">
        <f>SUM(E9:E12)</f>
        <v>280</v>
      </c>
      <c r="F8" s="15">
        <f>SUM(F9:F12)</f>
        <v>291</v>
      </c>
      <c r="H8" s="16"/>
      <c r="I8" s="16"/>
      <c r="J8" s="16"/>
      <c r="K8" s="16"/>
    </row>
    <row r="9" spans="1:11" ht="15" customHeight="1" x14ac:dyDescent="0.2">
      <c r="A9" s="19" t="s">
        <v>5</v>
      </c>
      <c r="B9" s="20">
        <v>27</v>
      </c>
      <c r="C9" s="21">
        <v>30</v>
      </c>
      <c r="D9" s="22">
        <v>14</v>
      </c>
      <c r="E9" s="22">
        <v>18</v>
      </c>
      <c r="F9" s="105">
        <v>20</v>
      </c>
      <c r="H9" s="16"/>
      <c r="I9" s="16"/>
      <c r="J9" s="16"/>
      <c r="K9" s="16"/>
    </row>
    <row r="10" spans="1:11" ht="15" customHeight="1" x14ac:dyDescent="0.2">
      <c r="A10" s="19" t="s">
        <v>6</v>
      </c>
      <c r="B10" s="20">
        <v>20</v>
      </c>
      <c r="C10" s="21">
        <v>18</v>
      </c>
      <c r="D10" s="22">
        <v>11</v>
      </c>
      <c r="E10" s="22">
        <v>20</v>
      </c>
      <c r="F10" s="105">
        <v>19</v>
      </c>
      <c r="H10" s="16"/>
      <c r="I10" s="16"/>
      <c r="J10" s="16"/>
      <c r="K10" s="16"/>
    </row>
    <row r="11" spans="1:11" ht="15" customHeight="1" x14ac:dyDescent="0.2">
      <c r="A11" s="19" t="s">
        <v>7</v>
      </c>
      <c r="B11" s="20">
        <v>133</v>
      </c>
      <c r="C11" s="21">
        <v>120</v>
      </c>
      <c r="D11" s="22">
        <v>72</v>
      </c>
      <c r="E11" s="22">
        <v>112</v>
      </c>
      <c r="F11" s="105">
        <v>114</v>
      </c>
      <c r="H11" s="16"/>
      <c r="I11" s="16"/>
      <c r="J11" s="16"/>
      <c r="K11" s="16"/>
    </row>
    <row r="12" spans="1:11" ht="15" customHeight="1" x14ac:dyDescent="0.2">
      <c r="A12" s="19" t="s">
        <v>8</v>
      </c>
      <c r="B12" s="20">
        <v>273</v>
      </c>
      <c r="C12" s="21">
        <v>287</v>
      </c>
      <c r="D12" s="22">
        <v>148</v>
      </c>
      <c r="E12" s="22">
        <v>130</v>
      </c>
      <c r="F12" s="105">
        <v>138</v>
      </c>
      <c r="H12" s="16"/>
      <c r="I12" s="16"/>
      <c r="J12" s="16"/>
      <c r="K12" s="16"/>
    </row>
    <row r="13" spans="1:11" ht="15" customHeight="1" x14ac:dyDescent="0.2">
      <c r="A13" s="17" t="s">
        <v>9</v>
      </c>
      <c r="B13" s="23">
        <v>2351</v>
      </c>
      <c r="C13" s="15">
        <v>2500</v>
      </c>
      <c r="D13" s="18">
        <v>2209</v>
      </c>
      <c r="E13" s="18">
        <v>2067</v>
      </c>
      <c r="F13" s="15">
        <v>2070</v>
      </c>
      <c r="G13" s="16"/>
      <c r="H13" s="16"/>
      <c r="I13" s="16"/>
      <c r="J13" s="16"/>
      <c r="K13" s="16"/>
    </row>
    <row r="14" spans="1:11" ht="9.1999999999999993" customHeight="1" x14ac:dyDescent="0.2">
      <c r="A14" s="24"/>
      <c r="B14" s="25"/>
      <c r="C14" s="25"/>
      <c r="D14" s="26"/>
      <c r="E14" s="26"/>
      <c r="F14" s="26"/>
    </row>
    <row r="15" spans="1:11" ht="9.1999999999999993" customHeight="1" x14ac:dyDescent="0.2"/>
    <row r="16" spans="1:11" ht="15" customHeight="1" x14ac:dyDescent="0.2">
      <c r="A16" s="28" t="s">
        <v>10</v>
      </c>
    </row>
    <row r="17" spans="1:11" ht="15" customHeight="1" x14ac:dyDescent="0.2">
      <c r="A17" s="9" t="s">
        <v>11</v>
      </c>
    </row>
    <row r="18" spans="1:11" x14ac:dyDescent="0.2">
      <c r="A18" s="110"/>
      <c r="B18" s="110"/>
      <c r="C18" s="110"/>
      <c r="D18" s="110"/>
      <c r="E18" s="111"/>
      <c r="F18" s="110"/>
    </row>
    <row r="19" spans="1:11" x14ac:dyDescent="0.2">
      <c r="A19" s="110"/>
      <c r="B19" s="110"/>
      <c r="C19" s="110"/>
      <c r="D19" s="110"/>
      <c r="E19" s="111"/>
      <c r="F19" s="110"/>
    </row>
    <row r="20" spans="1:11" ht="13.15" customHeight="1" x14ac:dyDescent="0.2">
      <c r="A20" s="110"/>
      <c r="B20" s="110"/>
      <c r="C20" s="110"/>
      <c r="D20" s="110"/>
      <c r="E20" s="111"/>
      <c r="F20" s="110"/>
    </row>
    <row r="21" spans="1:11" x14ac:dyDescent="0.2">
      <c r="A21" s="110"/>
      <c r="B21" s="111"/>
      <c r="C21" s="111"/>
      <c r="D21" s="111"/>
      <c r="E21" s="111"/>
      <c r="F21" s="110"/>
    </row>
    <row r="22" spans="1:11" x14ac:dyDescent="0.2">
      <c r="A22" s="107"/>
      <c r="B22" s="108" t="s">
        <v>12</v>
      </c>
      <c r="C22" s="108" t="s">
        <v>13</v>
      </c>
      <c r="D22" s="108" t="s">
        <v>14</v>
      </c>
      <c r="E22" s="108" t="s">
        <v>15</v>
      </c>
      <c r="F22" s="107"/>
    </row>
    <row r="23" spans="1:11" x14ac:dyDescent="0.2">
      <c r="A23" s="109">
        <v>2017</v>
      </c>
      <c r="B23" s="102">
        <v>27</v>
      </c>
      <c r="C23" s="102">
        <v>20</v>
      </c>
      <c r="D23" s="102">
        <v>133</v>
      </c>
      <c r="E23" s="102">
        <v>273</v>
      </c>
      <c r="F23" s="107"/>
    </row>
    <row r="24" spans="1:11" x14ac:dyDescent="0.2">
      <c r="A24" s="109">
        <v>2018</v>
      </c>
      <c r="B24" s="102">
        <v>30</v>
      </c>
      <c r="C24" s="102">
        <v>18</v>
      </c>
      <c r="D24" s="102">
        <v>120</v>
      </c>
      <c r="E24" s="102">
        <v>287</v>
      </c>
      <c r="F24" s="107"/>
    </row>
    <row r="25" spans="1:11" x14ac:dyDescent="0.2">
      <c r="A25" s="109">
        <v>2019</v>
      </c>
      <c r="B25" s="102">
        <v>14</v>
      </c>
      <c r="C25" s="102">
        <v>11</v>
      </c>
      <c r="D25" s="102">
        <v>72</v>
      </c>
      <c r="E25" s="102">
        <v>148</v>
      </c>
      <c r="F25" s="107"/>
    </row>
    <row r="26" spans="1:11" ht="15" x14ac:dyDescent="0.25">
      <c r="A26" s="113" t="s">
        <v>2</v>
      </c>
      <c r="B26" s="102">
        <v>18</v>
      </c>
      <c r="C26" s="102">
        <v>20</v>
      </c>
      <c r="D26" s="102">
        <v>112</v>
      </c>
      <c r="E26" s="102">
        <v>130</v>
      </c>
      <c r="F26" s="107"/>
      <c r="K26" s="112"/>
    </row>
    <row r="27" spans="1:11" x14ac:dyDescent="0.2">
      <c r="A27" s="114" t="s">
        <v>65</v>
      </c>
      <c r="B27" s="107">
        <v>20</v>
      </c>
      <c r="C27" s="107">
        <v>19</v>
      </c>
      <c r="D27" s="107">
        <v>114</v>
      </c>
      <c r="E27" s="107">
        <v>138</v>
      </c>
      <c r="F27" s="107"/>
    </row>
    <row r="28" spans="1:11" x14ac:dyDescent="0.2">
      <c r="A28" s="110"/>
      <c r="B28" s="110"/>
      <c r="C28" s="110"/>
      <c r="D28" s="110"/>
      <c r="E28" s="111"/>
      <c r="F28" s="110"/>
    </row>
    <row r="29" spans="1:11" x14ac:dyDescent="0.2">
      <c r="A29" s="110"/>
      <c r="B29" s="110"/>
      <c r="C29" s="110"/>
      <c r="D29" s="110"/>
      <c r="E29" s="111"/>
      <c r="F29" s="110"/>
    </row>
    <row r="30" spans="1:11" x14ac:dyDescent="0.2">
      <c r="A30" s="110"/>
      <c r="B30" s="110"/>
      <c r="C30" s="110"/>
      <c r="D30" s="110"/>
      <c r="E30" s="111"/>
      <c r="F30" s="110"/>
    </row>
    <row r="31" spans="1:11" x14ac:dyDescent="0.2">
      <c r="A31" s="110"/>
      <c r="B31" s="110"/>
      <c r="C31" s="110"/>
      <c r="D31" s="110"/>
      <c r="E31" s="111"/>
      <c r="F31" s="110"/>
    </row>
    <row r="32" spans="1:11" x14ac:dyDescent="0.2">
      <c r="A32" s="110"/>
      <c r="B32" s="110"/>
      <c r="C32" s="110"/>
      <c r="D32" s="110"/>
      <c r="E32" s="111"/>
      <c r="F32" s="110"/>
    </row>
    <row r="33" spans="1:6" x14ac:dyDescent="0.2">
      <c r="A33" s="110"/>
      <c r="B33" s="110"/>
      <c r="C33" s="110"/>
      <c r="D33" s="110"/>
      <c r="E33" s="111"/>
      <c r="F33" s="110"/>
    </row>
    <row r="34" spans="1:6" x14ac:dyDescent="0.2">
      <c r="A34" s="110"/>
      <c r="B34" s="110"/>
      <c r="C34" s="110"/>
      <c r="D34" s="110"/>
      <c r="E34" s="111"/>
      <c r="F34" s="110"/>
    </row>
    <row r="35" spans="1:6" x14ac:dyDescent="0.2">
      <c r="A35" s="110"/>
      <c r="B35" s="110"/>
      <c r="C35" s="110"/>
      <c r="D35" s="110"/>
      <c r="E35" s="111"/>
      <c r="F35" s="110"/>
    </row>
    <row r="36" spans="1:6" x14ac:dyDescent="0.2">
      <c r="A36" s="110"/>
      <c r="B36" s="110"/>
      <c r="C36" s="110"/>
      <c r="D36" s="110"/>
      <c r="E36" s="111"/>
      <c r="F36" s="110"/>
    </row>
    <row r="44" spans="1:6" x14ac:dyDescent="0.2">
      <c r="A44" s="31"/>
    </row>
    <row r="49" spans="1:1" x14ac:dyDescent="0.2">
      <c r="A49" s="32"/>
    </row>
    <row r="53" spans="1:1" ht="14.25" x14ac:dyDescent="0.2">
      <c r="A53" s="33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ignoredErrors>
    <ignoredError sqref="B8:F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K7" sqref="K7"/>
    </sheetView>
  </sheetViews>
  <sheetFormatPr baseColWidth="10" defaultRowHeight="12.75" x14ac:dyDescent="0.2"/>
  <cols>
    <col min="1" max="1" width="26.140625" style="1" customWidth="1"/>
    <col min="2" max="2" width="10.140625" style="1" customWidth="1"/>
    <col min="3" max="3" width="12.140625" style="1" customWidth="1"/>
    <col min="4" max="4" width="10.140625" style="1" customWidth="1"/>
    <col min="5" max="5" width="12.140625" style="1" customWidth="1"/>
    <col min="6" max="6" width="10.140625" style="1" customWidth="1"/>
    <col min="7" max="7" width="12.28515625" style="1" customWidth="1"/>
    <col min="8" max="8" width="10.140625" style="1" customWidth="1"/>
    <col min="9" max="9" width="12.28515625" style="1" customWidth="1"/>
    <col min="10" max="10" width="10.140625" style="1" customWidth="1"/>
    <col min="11" max="11" width="12.140625" style="1" customWidth="1"/>
    <col min="12" max="256" width="11.42578125" style="1"/>
    <col min="257" max="257" width="26.140625" style="1" customWidth="1"/>
    <col min="258" max="258" width="10.140625" style="1" customWidth="1"/>
    <col min="259" max="259" width="12.140625" style="1" customWidth="1"/>
    <col min="260" max="260" width="10.140625" style="1" customWidth="1"/>
    <col min="261" max="261" width="12.140625" style="1" customWidth="1"/>
    <col min="262" max="262" width="10.140625" style="1" customWidth="1"/>
    <col min="263" max="263" width="12.28515625" style="1" customWidth="1"/>
    <col min="264" max="264" width="10.140625" style="1" customWidth="1"/>
    <col min="265" max="265" width="12.28515625" style="1" customWidth="1"/>
    <col min="266" max="266" width="10.140625" style="1" customWidth="1"/>
    <col min="267" max="267" width="12.140625" style="1" customWidth="1"/>
    <col min="268" max="512" width="11.42578125" style="1"/>
    <col min="513" max="513" width="26.140625" style="1" customWidth="1"/>
    <col min="514" max="514" width="10.140625" style="1" customWidth="1"/>
    <col min="515" max="515" width="12.140625" style="1" customWidth="1"/>
    <col min="516" max="516" width="10.140625" style="1" customWidth="1"/>
    <col min="517" max="517" width="12.140625" style="1" customWidth="1"/>
    <col min="518" max="518" width="10.140625" style="1" customWidth="1"/>
    <col min="519" max="519" width="12.28515625" style="1" customWidth="1"/>
    <col min="520" max="520" width="10.140625" style="1" customWidth="1"/>
    <col min="521" max="521" width="12.28515625" style="1" customWidth="1"/>
    <col min="522" max="522" width="10.140625" style="1" customWidth="1"/>
    <col min="523" max="523" width="12.140625" style="1" customWidth="1"/>
    <col min="524" max="768" width="11.42578125" style="1"/>
    <col min="769" max="769" width="26.140625" style="1" customWidth="1"/>
    <col min="770" max="770" width="10.140625" style="1" customWidth="1"/>
    <col min="771" max="771" width="12.140625" style="1" customWidth="1"/>
    <col min="772" max="772" width="10.140625" style="1" customWidth="1"/>
    <col min="773" max="773" width="12.140625" style="1" customWidth="1"/>
    <col min="774" max="774" width="10.140625" style="1" customWidth="1"/>
    <col min="775" max="775" width="12.28515625" style="1" customWidth="1"/>
    <col min="776" max="776" width="10.140625" style="1" customWidth="1"/>
    <col min="777" max="777" width="12.28515625" style="1" customWidth="1"/>
    <col min="778" max="778" width="10.140625" style="1" customWidth="1"/>
    <col min="779" max="779" width="12.140625" style="1" customWidth="1"/>
    <col min="780" max="1024" width="11.42578125" style="1"/>
    <col min="1025" max="1025" width="26.140625" style="1" customWidth="1"/>
    <col min="1026" max="1026" width="10.140625" style="1" customWidth="1"/>
    <col min="1027" max="1027" width="12.140625" style="1" customWidth="1"/>
    <col min="1028" max="1028" width="10.140625" style="1" customWidth="1"/>
    <col min="1029" max="1029" width="12.140625" style="1" customWidth="1"/>
    <col min="1030" max="1030" width="10.140625" style="1" customWidth="1"/>
    <col min="1031" max="1031" width="12.28515625" style="1" customWidth="1"/>
    <col min="1032" max="1032" width="10.140625" style="1" customWidth="1"/>
    <col min="1033" max="1033" width="12.28515625" style="1" customWidth="1"/>
    <col min="1034" max="1034" width="10.140625" style="1" customWidth="1"/>
    <col min="1035" max="1035" width="12.140625" style="1" customWidth="1"/>
    <col min="1036" max="1280" width="11.42578125" style="1"/>
    <col min="1281" max="1281" width="26.140625" style="1" customWidth="1"/>
    <col min="1282" max="1282" width="10.140625" style="1" customWidth="1"/>
    <col min="1283" max="1283" width="12.140625" style="1" customWidth="1"/>
    <col min="1284" max="1284" width="10.140625" style="1" customWidth="1"/>
    <col min="1285" max="1285" width="12.140625" style="1" customWidth="1"/>
    <col min="1286" max="1286" width="10.140625" style="1" customWidth="1"/>
    <col min="1287" max="1287" width="12.28515625" style="1" customWidth="1"/>
    <col min="1288" max="1288" width="10.140625" style="1" customWidth="1"/>
    <col min="1289" max="1289" width="12.28515625" style="1" customWidth="1"/>
    <col min="1290" max="1290" width="10.140625" style="1" customWidth="1"/>
    <col min="1291" max="1291" width="12.140625" style="1" customWidth="1"/>
    <col min="1292" max="1536" width="11.42578125" style="1"/>
    <col min="1537" max="1537" width="26.140625" style="1" customWidth="1"/>
    <col min="1538" max="1538" width="10.140625" style="1" customWidth="1"/>
    <col min="1539" max="1539" width="12.140625" style="1" customWidth="1"/>
    <col min="1540" max="1540" width="10.140625" style="1" customWidth="1"/>
    <col min="1541" max="1541" width="12.140625" style="1" customWidth="1"/>
    <col min="1542" max="1542" width="10.140625" style="1" customWidth="1"/>
    <col min="1543" max="1543" width="12.28515625" style="1" customWidth="1"/>
    <col min="1544" max="1544" width="10.140625" style="1" customWidth="1"/>
    <col min="1545" max="1545" width="12.28515625" style="1" customWidth="1"/>
    <col min="1546" max="1546" width="10.140625" style="1" customWidth="1"/>
    <col min="1547" max="1547" width="12.140625" style="1" customWidth="1"/>
    <col min="1548" max="1792" width="11.42578125" style="1"/>
    <col min="1793" max="1793" width="26.140625" style="1" customWidth="1"/>
    <col min="1794" max="1794" width="10.140625" style="1" customWidth="1"/>
    <col min="1795" max="1795" width="12.140625" style="1" customWidth="1"/>
    <col min="1796" max="1796" width="10.140625" style="1" customWidth="1"/>
    <col min="1797" max="1797" width="12.140625" style="1" customWidth="1"/>
    <col min="1798" max="1798" width="10.140625" style="1" customWidth="1"/>
    <col min="1799" max="1799" width="12.28515625" style="1" customWidth="1"/>
    <col min="1800" max="1800" width="10.140625" style="1" customWidth="1"/>
    <col min="1801" max="1801" width="12.28515625" style="1" customWidth="1"/>
    <col min="1802" max="1802" width="10.140625" style="1" customWidth="1"/>
    <col min="1803" max="1803" width="12.140625" style="1" customWidth="1"/>
    <col min="1804" max="2048" width="11.42578125" style="1"/>
    <col min="2049" max="2049" width="26.140625" style="1" customWidth="1"/>
    <col min="2050" max="2050" width="10.140625" style="1" customWidth="1"/>
    <col min="2051" max="2051" width="12.140625" style="1" customWidth="1"/>
    <col min="2052" max="2052" width="10.140625" style="1" customWidth="1"/>
    <col min="2053" max="2053" width="12.140625" style="1" customWidth="1"/>
    <col min="2054" max="2054" width="10.140625" style="1" customWidth="1"/>
    <col min="2055" max="2055" width="12.28515625" style="1" customWidth="1"/>
    <col min="2056" max="2056" width="10.140625" style="1" customWidth="1"/>
    <col min="2057" max="2057" width="12.28515625" style="1" customWidth="1"/>
    <col min="2058" max="2058" width="10.140625" style="1" customWidth="1"/>
    <col min="2059" max="2059" width="12.140625" style="1" customWidth="1"/>
    <col min="2060" max="2304" width="11.42578125" style="1"/>
    <col min="2305" max="2305" width="26.140625" style="1" customWidth="1"/>
    <col min="2306" max="2306" width="10.140625" style="1" customWidth="1"/>
    <col min="2307" max="2307" width="12.140625" style="1" customWidth="1"/>
    <col min="2308" max="2308" width="10.140625" style="1" customWidth="1"/>
    <col min="2309" max="2309" width="12.140625" style="1" customWidth="1"/>
    <col min="2310" max="2310" width="10.140625" style="1" customWidth="1"/>
    <col min="2311" max="2311" width="12.28515625" style="1" customWidth="1"/>
    <col min="2312" max="2312" width="10.140625" style="1" customWidth="1"/>
    <col min="2313" max="2313" width="12.28515625" style="1" customWidth="1"/>
    <col min="2314" max="2314" width="10.140625" style="1" customWidth="1"/>
    <col min="2315" max="2315" width="12.140625" style="1" customWidth="1"/>
    <col min="2316" max="2560" width="11.42578125" style="1"/>
    <col min="2561" max="2561" width="26.140625" style="1" customWidth="1"/>
    <col min="2562" max="2562" width="10.140625" style="1" customWidth="1"/>
    <col min="2563" max="2563" width="12.140625" style="1" customWidth="1"/>
    <col min="2564" max="2564" width="10.140625" style="1" customWidth="1"/>
    <col min="2565" max="2565" width="12.140625" style="1" customWidth="1"/>
    <col min="2566" max="2566" width="10.140625" style="1" customWidth="1"/>
    <col min="2567" max="2567" width="12.28515625" style="1" customWidth="1"/>
    <col min="2568" max="2568" width="10.140625" style="1" customWidth="1"/>
    <col min="2569" max="2569" width="12.28515625" style="1" customWidth="1"/>
    <col min="2570" max="2570" width="10.140625" style="1" customWidth="1"/>
    <col min="2571" max="2571" width="12.140625" style="1" customWidth="1"/>
    <col min="2572" max="2816" width="11.42578125" style="1"/>
    <col min="2817" max="2817" width="26.140625" style="1" customWidth="1"/>
    <col min="2818" max="2818" width="10.140625" style="1" customWidth="1"/>
    <col min="2819" max="2819" width="12.140625" style="1" customWidth="1"/>
    <col min="2820" max="2820" width="10.140625" style="1" customWidth="1"/>
    <col min="2821" max="2821" width="12.140625" style="1" customWidth="1"/>
    <col min="2822" max="2822" width="10.140625" style="1" customWidth="1"/>
    <col min="2823" max="2823" width="12.28515625" style="1" customWidth="1"/>
    <col min="2824" max="2824" width="10.140625" style="1" customWidth="1"/>
    <col min="2825" max="2825" width="12.28515625" style="1" customWidth="1"/>
    <col min="2826" max="2826" width="10.140625" style="1" customWidth="1"/>
    <col min="2827" max="2827" width="12.140625" style="1" customWidth="1"/>
    <col min="2828" max="3072" width="11.42578125" style="1"/>
    <col min="3073" max="3073" width="26.140625" style="1" customWidth="1"/>
    <col min="3074" max="3074" width="10.140625" style="1" customWidth="1"/>
    <col min="3075" max="3075" width="12.140625" style="1" customWidth="1"/>
    <col min="3076" max="3076" width="10.140625" style="1" customWidth="1"/>
    <col min="3077" max="3077" width="12.140625" style="1" customWidth="1"/>
    <col min="3078" max="3078" width="10.140625" style="1" customWidth="1"/>
    <col min="3079" max="3079" width="12.28515625" style="1" customWidth="1"/>
    <col min="3080" max="3080" width="10.140625" style="1" customWidth="1"/>
    <col min="3081" max="3081" width="12.28515625" style="1" customWidth="1"/>
    <col min="3082" max="3082" width="10.140625" style="1" customWidth="1"/>
    <col min="3083" max="3083" width="12.140625" style="1" customWidth="1"/>
    <col min="3084" max="3328" width="11.42578125" style="1"/>
    <col min="3329" max="3329" width="26.140625" style="1" customWidth="1"/>
    <col min="3330" max="3330" width="10.140625" style="1" customWidth="1"/>
    <col min="3331" max="3331" width="12.140625" style="1" customWidth="1"/>
    <col min="3332" max="3332" width="10.140625" style="1" customWidth="1"/>
    <col min="3333" max="3333" width="12.140625" style="1" customWidth="1"/>
    <col min="3334" max="3334" width="10.140625" style="1" customWidth="1"/>
    <col min="3335" max="3335" width="12.28515625" style="1" customWidth="1"/>
    <col min="3336" max="3336" width="10.140625" style="1" customWidth="1"/>
    <col min="3337" max="3337" width="12.28515625" style="1" customWidth="1"/>
    <col min="3338" max="3338" width="10.140625" style="1" customWidth="1"/>
    <col min="3339" max="3339" width="12.140625" style="1" customWidth="1"/>
    <col min="3340" max="3584" width="11.42578125" style="1"/>
    <col min="3585" max="3585" width="26.140625" style="1" customWidth="1"/>
    <col min="3586" max="3586" width="10.140625" style="1" customWidth="1"/>
    <col min="3587" max="3587" width="12.140625" style="1" customWidth="1"/>
    <col min="3588" max="3588" width="10.140625" style="1" customWidth="1"/>
    <col min="3589" max="3589" width="12.140625" style="1" customWidth="1"/>
    <col min="3590" max="3590" width="10.140625" style="1" customWidth="1"/>
    <col min="3591" max="3591" width="12.28515625" style="1" customWidth="1"/>
    <col min="3592" max="3592" width="10.140625" style="1" customWidth="1"/>
    <col min="3593" max="3593" width="12.28515625" style="1" customWidth="1"/>
    <col min="3594" max="3594" width="10.140625" style="1" customWidth="1"/>
    <col min="3595" max="3595" width="12.140625" style="1" customWidth="1"/>
    <col min="3596" max="3840" width="11.42578125" style="1"/>
    <col min="3841" max="3841" width="26.140625" style="1" customWidth="1"/>
    <col min="3842" max="3842" width="10.140625" style="1" customWidth="1"/>
    <col min="3843" max="3843" width="12.140625" style="1" customWidth="1"/>
    <col min="3844" max="3844" width="10.140625" style="1" customWidth="1"/>
    <col min="3845" max="3845" width="12.140625" style="1" customWidth="1"/>
    <col min="3846" max="3846" width="10.140625" style="1" customWidth="1"/>
    <col min="3847" max="3847" width="12.28515625" style="1" customWidth="1"/>
    <col min="3848" max="3848" width="10.140625" style="1" customWidth="1"/>
    <col min="3849" max="3849" width="12.28515625" style="1" customWidth="1"/>
    <col min="3850" max="3850" width="10.140625" style="1" customWidth="1"/>
    <col min="3851" max="3851" width="12.140625" style="1" customWidth="1"/>
    <col min="3852" max="4096" width="11.42578125" style="1"/>
    <col min="4097" max="4097" width="26.140625" style="1" customWidth="1"/>
    <col min="4098" max="4098" width="10.140625" style="1" customWidth="1"/>
    <col min="4099" max="4099" width="12.140625" style="1" customWidth="1"/>
    <col min="4100" max="4100" width="10.140625" style="1" customWidth="1"/>
    <col min="4101" max="4101" width="12.140625" style="1" customWidth="1"/>
    <col min="4102" max="4102" width="10.140625" style="1" customWidth="1"/>
    <col min="4103" max="4103" width="12.28515625" style="1" customWidth="1"/>
    <col min="4104" max="4104" width="10.140625" style="1" customWidth="1"/>
    <col min="4105" max="4105" width="12.28515625" style="1" customWidth="1"/>
    <col min="4106" max="4106" width="10.140625" style="1" customWidth="1"/>
    <col min="4107" max="4107" width="12.140625" style="1" customWidth="1"/>
    <col min="4108" max="4352" width="11.42578125" style="1"/>
    <col min="4353" max="4353" width="26.140625" style="1" customWidth="1"/>
    <col min="4354" max="4354" width="10.140625" style="1" customWidth="1"/>
    <col min="4355" max="4355" width="12.140625" style="1" customWidth="1"/>
    <col min="4356" max="4356" width="10.140625" style="1" customWidth="1"/>
    <col min="4357" max="4357" width="12.140625" style="1" customWidth="1"/>
    <col min="4358" max="4358" width="10.140625" style="1" customWidth="1"/>
    <col min="4359" max="4359" width="12.28515625" style="1" customWidth="1"/>
    <col min="4360" max="4360" width="10.140625" style="1" customWidth="1"/>
    <col min="4361" max="4361" width="12.28515625" style="1" customWidth="1"/>
    <col min="4362" max="4362" width="10.140625" style="1" customWidth="1"/>
    <col min="4363" max="4363" width="12.140625" style="1" customWidth="1"/>
    <col min="4364" max="4608" width="11.42578125" style="1"/>
    <col min="4609" max="4609" width="26.140625" style="1" customWidth="1"/>
    <col min="4610" max="4610" width="10.140625" style="1" customWidth="1"/>
    <col min="4611" max="4611" width="12.140625" style="1" customWidth="1"/>
    <col min="4612" max="4612" width="10.140625" style="1" customWidth="1"/>
    <col min="4613" max="4613" width="12.140625" style="1" customWidth="1"/>
    <col min="4614" max="4614" width="10.140625" style="1" customWidth="1"/>
    <col min="4615" max="4615" width="12.28515625" style="1" customWidth="1"/>
    <col min="4616" max="4616" width="10.140625" style="1" customWidth="1"/>
    <col min="4617" max="4617" width="12.28515625" style="1" customWidth="1"/>
    <col min="4618" max="4618" width="10.140625" style="1" customWidth="1"/>
    <col min="4619" max="4619" width="12.140625" style="1" customWidth="1"/>
    <col min="4620" max="4864" width="11.42578125" style="1"/>
    <col min="4865" max="4865" width="26.140625" style="1" customWidth="1"/>
    <col min="4866" max="4866" width="10.140625" style="1" customWidth="1"/>
    <col min="4867" max="4867" width="12.140625" style="1" customWidth="1"/>
    <col min="4868" max="4868" width="10.140625" style="1" customWidth="1"/>
    <col min="4869" max="4869" width="12.140625" style="1" customWidth="1"/>
    <col min="4870" max="4870" width="10.140625" style="1" customWidth="1"/>
    <col min="4871" max="4871" width="12.28515625" style="1" customWidth="1"/>
    <col min="4872" max="4872" width="10.140625" style="1" customWidth="1"/>
    <col min="4873" max="4873" width="12.28515625" style="1" customWidth="1"/>
    <col min="4874" max="4874" width="10.140625" style="1" customWidth="1"/>
    <col min="4875" max="4875" width="12.140625" style="1" customWidth="1"/>
    <col min="4876" max="5120" width="11.42578125" style="1"/>
    <col min="5121" max="5121" width="26.140625" style="1" customWidth="1"/>
    <col min="5122" max="5122" width="10.140625" style="1" customWidth="1"/>
    <col min="5123" max="5123" width="12.140625" style="1" customWidth="1"/>
    <col min="5124" max="5124" width="10.140625" style="1" customWidth="1"/>
    <col min="5125" max="5125" width="12.140625" style="1" customWidth="1"/>
    <col min="5126" max="5126" width="10.140625" style="1" customWidth="1"/>
    <col min="5127" max="5127" width="12.28515625" style="1" customWidth="1"/>
    <col min="5128" max="5128" width="10.140625" style="1" customWidth="1"/>
    <col min="5129" max="5129" width="12.28515625" style="1" customWidth="1"/>
    <col min="5130" max="5130" width="10.140625" style="1" customWidth="1"/>
    <col min="5131" max="5131" width="12.140625" style="1" customWidth="1"/>
    <col min="5132" max="5376" width="11.42578125" style="1"/>
    <col min="5377" max="5377" width="26.140625" style="1" customWidth="1"/>
    <col min="5378" max="5378" width="10.140625" style="1" customWidth="1"/>
    <col min="5379" max="5379" width="12.140625" style="1" customWidth="1"/>
    <col min="5380" max="5380" width="10.140625" style="1" customWidth="1"/>
    <col min="5381" max="5381" width="12.140625" style="1" customWidth="1"/>
    <col min="5382" max="5382" width="10.140625" style="1" customWidth="1"/>
    <col min="5383" max="5383" width="12.28515625" style="1" customWidth="1"/>
    <col min="5384" max="5384" width="10.140625" style="1" customWidth="1"/>
    <col min="5385" max="5385" width="12.28515625" style="1" customWidth="1"/>
    <col min="5386" max="5386" width="10.140625" style="1" customWidth="1"/>
    <col min="5387" max="5387" width="12.140625" style="1" customWidth="1"/>
    <col min="5388" max="5632" width="11.42578125" style="1"/>
    <col min="5633" max="5633" width="26.140625" style="1" customWidth="1"/>
    <col min="5634" max="5634" width="10.140625" style="1" customWidth="1"/>
    <col min="5635" max="5635" width="12.140625" style="1" customWidth="1"/>
    <col min="5636" max="5636" width="10.140625" style="1" customWidth="1"/>
    <col min="5637" max="5637" width="12.140625" style="1" customWidth="1"/>
    <col min="5638" max="5638" width="10.140625" style="1" customWidth="1"/>
    <col min="5639" max="5639" width="12.28515625" style="1" customWidth="1"/>
    <col min="5640" max="5640" width="10.140625" style="1" customWidth="1"/>
    <col min="5641" max="5641" width="12.28515625" style="1" customWidth="1"/>
    <col min="5642" max="5642" width="10.140625" style="1" customWidth="1"/>
    <col min="5643" max="5643" width="12.140625" style="1" customWidth="1"/>
    <col min="5644" max="5888" width="11.42578125" style="1"/>
    <col min="5889" max="5889" width="26.140625" style="1" customWidth="1"/>
    <col min="5890" max="5890" width="10.140625" style="1" customWidth="1"/>
    <col min="5891" max="5891" width="12.140625" style="1" customWidth="1"/>
    <col min="5892" max="5892" width="10.140625" style="1" customWidth="1"/>
    <col min="5893" max="5893" width="12.140625" style="1" customWidth="1"/>
    <col min="5894" max="5894" width="10.140625" style="1" customWidth="1"/>
    <col min="5895" max="5895" width="12.28515625" style="1" customWidth="1"/>
    <col min="5896" max="5896" width="10.140625" style="1" customWidth="1"/>
    <col min="5897" max="5897" width="12.28515625" style="1" customWidth="1"/>
    <col min="5898" max="5898" width="10.140625" style="1" customWidth="1"/>
    <col min="5899" max="5899" width="12.140625" style="1" customWidth="1"/>
    <col min="5900" max="6144" width="11.42578125" style="1"/>
    <col min="6145" max="6145" width="26.140625" style="1" customWidth="1"/>
    <col min="6146" max="6146" width="10.140625" style="1" customWidth="1"/>
    <col min="6147" max="6147" width="12.140625" style="1" customWidth="1"/>
    <col min="6148" max="6148" width="10.140625" style="1" customWidth="1"/>
    <col min="6149" max="6149" width="12.140625" style="1" customWidth="1"/>
    <col min="6150" max="6150" width="10.140625" style="1" customWidth="1"/>
    <col min="6151" max="6151" width="12.28515625" style="1" customWidth="1"/>
    <col min="6152" max="6152" width="10.140625" style="1" customWidth="1"/>
    <col min="6153" max="6153" width="12.28515625" style="1" customWidth="1"/>
    <col min="6154" max="6154" width="10.140625" style="1" customWidth="1"/>
    <col min="6155" max="6155" width="12.140625" style="1" customWidth="1"/>
    <col min="6156" max="6400" width="11.42578125" style="1"/>
    <col min="6401" max="6401" width="26.140625" style="1" customWidth="1"/>
    <col min="6402" max="6402" width="10.140625" style="1" customWidth="1"/>
    <col min="6403" max="6403" width="12.140625" style="1" customWidth="1"/>
    <col min="6404" max="6404" width="10.140625" style="1" customWidth="1"/>
    <col min="6405" max="6405" width="12.140625" style="1" customWidth="1"/>
    <col min="6406" max="6406" width="10.140625" style="1" customWidth="1"/>
    <col min="6407" max="6407" width="12.28515625" style="1" customWidth="1"/>
    <col min="6408" max="6408" width="10.140625" style="1" customWidth="1"/>
    <col min="6409" max="6409" width="12.28515625" style="1" customWidth="1"/>
    <col min="6410" max="6410" width="10.140625" style="1" customWidth="1"/>
    <col min="6411" max="6411" width="12.140625" style="1" customWidth="1"/>
    <col min="6412" max="6656" width="11.42578125" style="1"/>
    <col min="6657" max="6657" width="26.140625" style="1" customWidth="1"/>
    <col min="6658" max="6658" width="10.140625" style="1" customWidth="1"/>
    <col min="6659" max="6659" width="12.140625" style="1" customWidth="1"/>
    <col min="6660" max="6660" width="10.140625" style="1" customWidth="1"/>
    <col min="6661" max="6661" width="12.140625" style="1" customWidth="1"/>
    <col min="6662" max="6662" width="10.140625" style="1" customWidth="1"/>
    <col min="6663" max="6663" width="12.28515625" style="1" customWidth="1"/>
    <col min="6664" max="6664" width="10.140625" style="1" customWidth="1"/>
    <col min="6665" max="6665" width="12.28515625" style="1" customWidth="1"/>
    <col min="6666" max="6666" width="10.140625" style="1" customWidth="1"/>
    <col min="6667" max="6667" width="12.140625" style="1" customWidth="1"/>
    <col min="6668" max="6912" width="11.42578125" style="1"/>
    <col min="6913" max="6913" width="26.140625" style="1" customWidth="1"/>
    <col min="6914" max="6914" width="10.140625" style="1" customWidth="1"/>
    <col min="6915" max="6915" width="12.140625" style="1" customWidth="1"/>
    <col min="6916" max="6916" width="10.140625" style="1" customWidth="1"/>
    <col min="6917" max="6917" width="12.140625" style="1" customWidth="1"/>
    <col min="6918" max="6918" width="10.140625" style="1" customWidth="1"/>
    <col min="6919" max="6919" width="12.28515625" style="1" customWidth="1"/>
    <col min="6920" max="6920" width="10.140625" style="1" customWidth="1"/>
    <col min="6921" max="6921" width="12.28515625" style="1" customWidth="1"/>
    <col min="6922" max="6922" width="10.140625" style="1" customWidth="1"/>
    <col min="6923" max="6923" width="12.140625" style="1" customWidth="1"/>
    <col min="6924" max="7168" width="11.42578125" style="1"/>
    <col min="7169" max="7169" width="26.140625" style="1" customWidth="1"/>
    <col min="7170" max="7170" width="10.140625" style="1" customWidth="1"/>
    <col min="7171" max="7171" width="12.140625" style="1" customWidth="1"/>
    <col min="7172" max="7172" width="10.140625" style="1" customWidth="1"/>
    <col min="7173" max="7173" width="12.140625" style="1" customWidth="1"/>
    <col min="7174" max="7174" width="10.140625" style="1" customWidth="1"/>
    <col min="7175" max="7175" width="12.28515625" style="1" customWidth="1"/>
    <col min="7176" max="7176" width="10.140625" style="1" customWidth="1"/>
    <col min="7177" max="7177" width="12.28515625" style="1" customWidth="1"/>
    <col min="7178" max="7178" width="10.140625" style="1" customWidth="1"/>
    <col min="7179" max="7179" width="12.140625" style="1" customWidth="1"/>
    <col min="7180" max="7424" width="11.42578125" style="1"/>
    <col min="7425" max="7425" width="26.140625" style="1" customWidth="1"/>
    <col min="7426" max="7426" width="10.140625" style="1" customWidth="1"/>
    <col min="7427" max="7427" width="12.140625" style="1" customWidth="1"/>
    <col min="7428" max="7428" width="10.140625" style="1" customWidth="1"/>
    <col min="7429" max="7429" width="12.140625" style="1" customWidth="1"/>
    <col min="7430" max="7430" width="10.140625" style="1" customWidth="1"/>
    <col min="7431" max="7431" width="12.28515625" style="1" customWidth="1"/>
    <col min="7432" max="7432" width="10.140625" style="1" customWidth="1"/>
    <col min="7433" max="7433" width="12.28515625" style="1" customWidth="1"/>
    <col min="7434" max="7434" width="10.140625" style="1" customWidth="1"/>
    <col min="7435" max="7435" width="12.140625" style="1" customWidth="1"/>
    <col min="7436" max="7680" width="11.42578125" style="1"/>
    <col min="7681" max="7681" width="26.140625" style="1" customWidth="1"/>
    <col min="7682" max="7682" width="10.140625" style="1" customWidth="1"/>
    <col min="7683" max="7683" width="12.140625" style="1" customWidth="1"/>
    <col min="7684" max="7684" width="10.140625" style="1" customWidth="1"/>
    <col min="7685" max="7685" width="12.140625" style="1" customWidth="1"/>
    <col min="7686" max="7686" width="10.140625" style="1" customWidth="1"/>
    <col min="7687" max="7687" width="12.28515625" style="1" customWidth="1"/>
    <col min="7688" max="7688" width="10.140625" style="1" customWidth="1"/>
    <col min="7689" max="7689" width="12.28515625" style="1" customWidth="1"/>
    <col min="7690" max="7690" width="10.140625" style="1" customWidth="1"/>
    <col min="7691" max="7691" width="12.140625" style="1" customWidth="1"/>
    <col min="7692" max="7936" width="11.42578125" style="1"/>
    <col min="7937" max="7937" width="26.140625" style="1" customWidth="1"/>
    <col min="7938" max="7938" width="10.140625" style="1" customWidth="1"/>
    <col min="7939" max="7939" width="12.140625" style="1" customWidth="1"/>
    <col min="7940" max="7940" width="10.140625" style="1" customWidth="1"/>
    <col min="7941" max="7941" width="12.140625" style="1" customWidth="1"/>
    <col min="7942" max="7942" width="10.140625" style="1" customWidth="1"/>
    <col min="7943" max="7943" width="12.28515625" style="1" customWidth="1"/>
    <col min="7944" max="7944" width="10.140625" style="1" customWidth="1"/>
    <col min="7945" max="7945" width="12.28515625" style="1" customWidth="1"/>
    <col min="7946" max="7946" width="10.140625" style="1" customWidth="1"/>
    <col min="7947" max="7947" width="12.140625" style="1" customWidth="1"/>
    <col min="7948" max="8192" width="11.42578125" style="1"/>
    <col min="8193" max="8193" width="26.140625" style="1" customWidth="1"/>
    <col min="8194" max="8194" width="10.140625" style="1" customWidth="1"/>
    <col min="8195" max="8195" width="12.140625" style="1" customWidth="1"/>
    <col min="8196" max="8196" width="10.140625" style="1" customWidth="1"/>
    <col min="8197" max="8197" width="12.140625" style="1" customWidth="1"/>
    <col min="8198" max="8198" width="10.140625" style="1" customWidth="1"/>
    <col min="8199" max="8199" width="12.28515625" style="1" customWidth="1"/>
    <col min="8200" max="8200" width="10.140625" style="1" customWidth="1"/>
    <col min="8201" max="8201" width="12.28515625" style="1" customWidth="1"/>
    <col min="8202" max="8202" width="10.140625" style="1" customWidth="1"/>
    <col min="8203" max="8203" width="12.140625" style="1" customWidth="1"/>
    <col min="8204" max="8448" width="11.42578125" style="1"/>
    <col min="8449" max="8449" width="26.140625" style="1" customWidth="1"/>
    <col min="8450" max="8450" width="10.140625" style="1" customWidth="1"/>
    <col min="8451" max="8451" width="12.140625" style="1" customWidth="1"/>
    <col min="8452" max="8452" width="10.140625" style="1" customWidth="1"/>
    <col min="8453" max="8453" width="12.140625" style="1" customWidth="1"/>
    <col min="8454" max="8454" width="10.140625" style="1" customWidth="1"/>
    <col min="8455" max="8455" width="12.28515625" style="1" customWidth="1"/>
    <col min="8456" max="8456" width="10.140625" style="1" customWidth="1"/>
    <col min="8457" max="8457" width="12.28515625" style="1" customWidth="1"/>
    <col min="8458" max="8458" width="10.140625" style="1" customWidth="1"/>
    <col min="8459" max="8459" width="12.140625" style="1" customWidth="1"/>
    <col min="8460" max="8704" width="11.42578125" style="1"/>
    <col min="8705" max="8705" width="26.140625" style="1" customWidth="1"/>
    <col min="8706" max="8706" width="10.140625" style="1" customWidth="1"/>
    <col min="8707" max="8707" width="12.140625" style="1" customWidth="1"/>
    <col min="8708" max="8708" width="10.140625" style="1" customWidth="1"/>
    <col min="8709" max="8709" width="12.140625" style="1" customWidth="1"/>
    <col min="8710" max="8710" width="10.140625" style="1" customWidth="1"/>
    <col min="8711" max="8711" width="12.28515625" style="1" customWidth="1"/>
    <col min="8712" max="8712" width="10.140625" style="1" customWidth="1"/>
    <col min="8713" max="8713" width="12.28515625" style="1" customWidth="1"/>
    <col min="8714" max="8714" width="10.140625" style="1" customWidth="1"/>
    <col min="8715" max="8715" width="12.140625" style="1" customWidth="1"/>
    <col min="8716" max="8960" width="11.42578125" style="1"/>
    <col min="8961" max="8961" width="26.140625" style="1" customWidth="1"/>
    <col min="8962" max="8962" width="10.140625" style="1" customWidth="1"/>
    <col min="8963" max="8963" width="12.140625" style="1" customWidth="1"/>
    <col min="8964" max="8964" width="10.140625" style="1" customWidth="1"/>
    <col min="8965" max="8965" width="12.140625" style="1" customWidth="1"/>
    <col min="8966" max="8966" width="10.140625" style="1" customWidth="1"/>
    <col min="8967" max="8967" width="12.28515625" style="1" customWidth="1"/>
    <col min="8968" max="8968" width="10.140625" style="1" customWidth="1"/>
    <col min="8969" max="8969" width="12.28515625" style="1" customWidth="1"/>
    <col min="8970" max="8970" width="10.140625" style="1" customWidth="1"/>
    <col min="8971" max="8971" width="12.140625" style="1" customWidth="1"/>
    <col min="8972" max="9216" width="11.42578125" style="1"/>
    <col min="9217" max="9217" width="26.140625" style="1" customWidth="1"/>
    <col min="9218" max="9218" width="10.140625" style="1" customWidth="1"/>
    <col min="9219" max="9219" width="12.140625" style="1" customWidth="1"/>
    <col min="9220" max="9220" width="10.140625" style="1" customWidth="1"/>
    <col min="9221" max="9221" width="12.140625" style="1" customWidth="1"/>
    <col min="9222" max="9222" width="10.140625" style="1" customWidth="1"/>
    <col min="9223" max="9223" width="12.28515625" style="1" customWidth="1"/>
    <col min="9224" max="9224" width="10.140625" style="1" customWidth="1"/>
    <col min="9225" max="9225" width="12.28515625" style="1" customWidth="1"/>
    <col min="9226" max="9226" width="10.140625" style="1" customWidth="1"/>
    <col min="9227" max="9227" width="12.140625" style="1" customWidth="1"/>
    <col min="9228" max="9472" width="11.42578125" style="1"/>
    <col min="9473" max="9473" width="26.140625" style="1" customWidth="1"/>
    <col min="9474" max="9474" width="10.140625" style="1" customWidth="1"/>
    <col min="9475" max="9475" width="12.140625" style="1" customWidth="1"/>
    <col min="9476" max="9476" width="10.140625" style="1" customWidth="1"/>
    <col min="9477" max="9477" width="12.140625" style="1" customWidth="1"/>
    <col min="9478" max="9478" width="10.140625" style="1" customWidth="1"/>
    <col min="9479" max="9479" width="12.28515625" style="1" customWidth="1"/>
    <col min="9480" max="9480" width="10.140625" style="1" customWidth="1"/>
    <col min="9481" max="9481" width="12.28515625" style="1" customWidth="1"/>
    <col min="9482" max="9482" width="10.140625" style="1" customWidth="1"/>
    <col min="9483" max="9483" width="12.140625" style="1" customWidth="1"/>
    <col min="9484" max="9728" width="11.42578125" style="1"/>
    <col min="9729" max="9729" width="26.140625" style="1" customWidth="1"/>
    <col min="9730" max="9730" width="10.140625" style="1" customWidth="1"/>
    <col min="9731" max="9731" width="12.140625" style="1" customWidth="1"/>
    <col min="9732" max="9732" width="10.140625" style="1" customWidth="1"/>
    <col min="9733" max="9733" width="12.140625" style="1" customWidth="1"/>
    <col min="9734" max="9734" width="10.140625" style="1" customWidth="1"/>
    <col min="9735" max="9735" width="12.28515625" style="1" customWidth="1"/>
    <col min="9736" max="9736" width="10.140625" style="1" customWidth="1"/>
    <col min="9737" max="9737" width="12.28515625" style="1" customWidth="1"/>
    <col min="9738" max="9738" width="10.140625" style="1" customWidth="1"/>
    <col min="9739" max="9739" width="12.140625" style="1" customWidth="1"/>
    <col min="9740" max="9984" width="11.42578125" style="1"/>
    <col min="9985" max="9985" width="26.140625" style="1" customWidth="1"/>
    <col min="9986" max="9986" width="10.140625" style="1" customWidth="1"/>
    <col min="9987" max="9987" width="12.140625" style="1" customWidth="1"/>
    <col min="9988" max="9988" width="10.140625" style="1" customWidth="1"/>
    <col min="9989" max="9989" width="12.140625" style="1" customWidth="1"/>
    <col min="9990" max="9990" width="10.140625" style="1" customWidth="1"/>
    <col min="9991" max="9991" width="12.28515625" style="1" customWidth="1"/>
    <col min="9992" max="9992" width="10.140625" style="1" customWidth="1"/>
    <col min="9993" max="9993" width="12.28515625" style="1" customWidth="1"/>
    <col min="9994" max="9994" width="10.140625" style="1" customWidth="1"/>
    <col min="9995" max="9995" width="12.140625" style="1" customWidth="1"/>
    <col min="9996" max="10240" width="11.42578125" style="1"/>
    <col min="10241" max="10241" width="26.140625" style="1" customWidth="1"/>
    <col min="10242" max="10242" width="10.140625" style="1" customWidth="1"/>
    <col min="10243" max="10243" width="12.140625" style="1" customWidth="1"/>
    <col min="10244" max="10244" width="10.140625" style="1" customWidth="1"/>
    <col min="10245" max="10245" width="12.140625" style="1" customWidth="1"/>
    <col min="10246" max="10246" width="10.140625" style="1" customWidth="1"/>
    <col min="10247" max="10247" width="12.28515625" style="1" customWidth="1"/>
    <col min="10248" max="10248" width="10.140625" style="1" customWidth="1"/>
    <col min="10249" max="10249" width="12.28515625" style="1" customWidth="1"/>
    <col min="10250" max="10250" width="10.140625" style="1" customWidth="1"/>
    <col min="10251" max="10251" width="12.140625" style="1" customWidth="1"/>
    <col min="10252" max="10496" width="11.42578125" style="1"/>
    <col min="10497" max="10497" width="26.140625" style="1" customWidth="1"/>
    <col min="10498" max="10498" width="10.140625" style="1" customWidth="1"/>
    <col min="10499" max="10499" width="12.140625" style="1" customWidth="1"/>
    <col min="10500" max="10500" width="10.140625" style="1" customWidth="1"/>
    <col min="10501" max="10501" width="12.140625" style="1" customWidth="1"/>
    <col min="10502" max="10502" width="10.140625" style="1" customWidth="1"/>
    <col min="10503" max="10503" width="12.28515625" style="1" customWidth="1"/>
    <col min="10504" max="10504" width="10.140625" style="1" customWidth="1"/>
    <col min="10505" max="10505" width="12.28515625" style="1" customWidth="1"/>
    <col min="10506" max="10506" width="10.140625" style="1" customWidth="1"/>
    <col min="10507" max="10507" width="12.140625" style="1" customWidth="1"/>
    <col min="10508" max="10752" width="11.42578125" style="1"/>
    <col min="10753" max="10753" width="26.140625" style="1" customWidth="1"/>
    <col min="10754" max="10754" width="10.140625" style="1" customWidth="1"/>
    <col min="10755" max="10755" width="12.140625" style="1" customWidth="1"/>
    <col min="10756" max="10756" width="10.140625" style="1" customWidth="1"/>
    <col min="10757" max="10757" width="12.140625" style="1" customWidth="1"/>
    <col min="10758" max="10758" width="10.140625" style="1" customWidth="1"/>
    <col min="10759" max="10759" width="12.28515625" style="1" customWidth="1"/>
    <col min="10760" max="10760" width="10.140625" style="1" customWidth="1"/>
    <col min="10761" max="10761" width="12.28515625" style="1" customWidth="1"/>
    <col min="10762" max="10762" width="10.140625" style="1" customWidth="1"/>
    <col min="10763" max="10763" width="12.140625" style="1" customWidth="1"/>
    <col min="10764" max="11008" width="11.42578125" style="1"/>
    <col min="11009" max="11009" width="26.140625" style="1" customWidth="1"/>
    <col min="11010" max="11010" width="10.140625" style="1" customWidth="1"/>
    <col min="11011" max="11011" width="12.140625" style="1" customWidth="1"/>
    <col min="11012" max="11012" width="10.140625" style="1" customWidth="1"/>
    <col min="11013" max="11013" width="12.140625" style="1" customWidth="1"/>
    <col min="11014" max="11014" width="10.140625" style="1" customWidth="1"/>
    <col min="11015" max="11015" width="12.28515625" style="1" customWidth="1"/>
    <col min="11016" max="11016" width="10.140625" style="1" customWidth="1"/>
    <col min="11017" max="11017" width="12.28515625" style="1" customWidth="1"/>
    <col min="11018" max="11018" width="10.140625" style="1" customWidth="1"/>
    <col min="11019" max="11019" width="12.140625" style="1" customWidth="1"/>
    <col min="11020" max="11264" width="11.42578125" style="1"/>
    <col min="11265" max="11265" width="26.140625" style="1" customWidth="1"/>
    <col min="11266" max="11266" width="10.140625" style="1" customWidth="1"/>
    <col min="11267" max="11267" width="12.140625" style="1" customWidth="1"/>
    <col min="11268" max="11268" width="10.140625" style="1" customWidth="1"/>
    <col min="11269" max="11269" width="12.140625" style="1" customWidth="1"/>
    <col min="11270" max="11270" width="10.140625" style="1" customWidth="1"/>
    <col min="11271" max="11271" width="12.28515625" style="1" customWidth="1"/>
    <col min="11272" max="11272" width="10.140625" style="1" customWidth="1"/>
    <col min="11273" max="11273" width="12.28515625" style="1" customWidth="1"/>
    <col min="11274" max="11274" width="10.140625" style="1" customWidth="1"/>
    <col min="11275" max="11275" width="12.140625" style="1" customWidth="1"/>
    <col min="11276" max="11520" width="11.42578125" style="1"/>
    <col min="11521" max="11521" width="26.140625" style="1" customWidth="1"/>
    <col min="11522" max="11522" width="10.140625" style="1" customWidth="1"/>
    <col min="11523" max="11523" width="12.140625" style="1" customWidth="1"/>
    <col min="11524" max="11524" width="10.140625" style="1" customWidth="1"/>
    <col min="11525" max="11525" width="12.140625" style="1" customWidth="1"/>
    <col min="11526" max="11526" width="10.140625" style="1" customWidth="1"/>
    <col min="11527" max="11527" width="12.28515625" style="1" customWidth="1"/>
    <col min="11528" max="11528" width="10.140625" style="1" customWidth="1"/>
    <col min="11529" max="11529" width="12.28515625" style="1" customWidth="1"/>
    <col min="11530" max="11530" width="10.140625" style="1" customWidth="1"/>
    <col min="11531" max="11531" width="12.140625" style="1" customWidth="1"/>
    <col min="11532" max="11776" width="11.42578125" style="1"/>
    <col min="11777" max="11777" width="26.140625" style="1" customWidth="1"/>
    <col min="11778" max="11778" width="10.140625" style="1" customWidth="1"/>
    <col min="11779" max="11779" width="12.140625" style="1" customWidth="1"/>
    <col min="11780" max="11780" width="10.140625" style="1" customWidth="1"/>
    <col min="11781" max="11781" width="12.140625" style="1" customWidth="1"/>
    <col min="11782" max="11782" width="10.140625" style="1" customWidth="1"/>
    <col min="11783" max="11783" width="12.28515625" style="1" customWidth="1"/>
    <col min="11784" max="11784" width="10.140625" style="1" customWidth="1"/>
    <col min="11785" max="11785" width="12.28515625" style="1" customWidth="1"/>
    <col min="11786" max="11786" width="10.140625" style="1" customWidth="1"/>
    <col min="11787" max="11787" width="12.140625" style="1" customWidth="1"/>
    <col min="11788" max="12032" width="11.42578125" style="1"/>
    <col min="12033" max="12033" width="26.140625" style="1" customWidth="1"/>
    <col min="12034" max="12034" width="10.140625" style="1" customWidth="1"/>
    <col min="12035" max="12035" width="12.140625" style="1" customWidth="1"/>
    <col min="12036" max="12036" width="10.140625" style="1" customWidth="1"/>
    <col min="12037" max="12037" width="12.140625" style="1" customWidth="1"/>
    <col min="12038" max="12038" width="10.140625" style="1" customWidth="1"/>
    <col min="12039" max="12039" width="12.28515625" style="1" customWidth="1"/>
    <col min="12040" max="12040" width="10.140625" style="1" customWidth="1"/>
    <col min="12041" max="12041" width="12.28515625" style="1" customWidth="1"/>
    <col min="12042" max="12042" width="10.140625" style="1" customWidth="1"/>
    <col min="12043" max="12043" width="12.140625" style="1" customWidth="1"/>
    <col min="12044" max="12288" width="11.42578125" style="1"/>
    <col min="12289" max="12289" width="26.140625" style="1" customWidth="1"/>
    <col min="12290" max="12290" width="10.140625" style="1" customWidth="1"/>
    <col min="12291" max="12291" width="12.140625" style="1" customWidth="1"/>
    <col min="12292" max="12292" width="10.140625" style="1" customWidth="1"/>
    <col min="12293" max="12293" width="12.140625" style="1" customWidth="1"/>
    <col min="12294" max="12294" width="10.140625" style="1" customWidth="1"/>
    <col min="12295" max="12295" width="12.28515625" style="1" customWidth="1"/>
    <col min="12296" max="12296" width="10.140625" style="1" customWidth="1"/>
    <col min="12297" max="12297" width="12.28515625" style="1" customWidth="1"/>
    <col min="12298" max="12298" width="10.140625" style="1" customWidth="1"/>
    <col min="12299" max="12299" width="12.140625" style="1" customWidth="1"/>
    <col min="12300" max="12544" width="11.42578125" style="1"/>
    <col min="12545" max="12545" width="26.140625" style="1" customWidth="1"/>
    <col min="12546" max="12546" width="10.140625" style="1" customWidth="1"/>
    <col min="12547" max="12547" width="12.140625" style="1" customWidth="1"/>
    <col min="12548" max="12548" width="10.140625" style="1" customWidth="1"/>
    <col min="12549" max="12549" width="12.140625" style="1" customWidth="1"/>
    <col min="12550" max="12550" width="10.140625" style="1" customWidth="1"/>
    <col min="12551" max="12551" width="12.28515625" style="1" customWidth="1"/>
    <col min="12552" max="12552" width="10.140625" style="1" customWidth="1"/>
    <col min="12553" max="12553" width="12.28515625" style="1" customWidth="1"/>
    <col min="12554" max="12554" width="10.140625" style="1" customWidth="1"/>
    <col min="12555" max="12555" width="12.140625" style="1" customWidth="1"/>
    <col min="12556" max="12800" width="11.42578125" style="1"/>
    <col min="12801" max="12801" width="26.140625" style="1" customWidth="1"/>
    <col min="12802" max="12802" width="10.140625" style="1" customWidth="1"/>
    <col min="12803" max="12803" width="12.140625" style="1" customWidth="1"/>
    <col min="12804" max="12804" width="10.140625" style="1" customWidth="1"/>
    <col min="12805" max="12805" width="12.140625" style="1" customWidth="1"/>
    <col min="12806" max="12806" width="10.140625" style="1" customWidth="1"/>
    <col min="12807" max="12807" width="12.28515625" style="1" customWidth="1"/>
    <col min="12808" max="12808" width="10.140625" style="1" customWidth="1"/>
    <col min="12809" max="12809" width="12.28515625" style="1" customWidth="1"/>
    <col min="12810" max="12810" width="10.140625" style="1" customWidth="1"/>
    <col min="12811" max="12811" width="12.140625" style="1" customWidth="1"/>
    <col min="12812" max="13056" width="11.42578125" style="1"/>
    <col min="13057" max="13057" width="26.140625" style="1" customWidth="1"/>
    <col min="13058" max="13058" width="10.140625" style="1" customWidth="1"/>
    <col min="13059" max="13059" width="12.140625" style="1" customWidth="1"/>
    <col min="13060" max="13060" width="10.140625" style="1" customWidth="1"/>
    <col min="13061" max="13061" width="12.140625" style="1" customWidth="1"/>
    <col min="13062" max="13062" width="10.140625" style="1" customWidth="1"/>
    <col min="13063" max="13063" width="12.28515625" style="1" customWidth="1"/>
    <col min="13064" max="13064" width="10.140625" style="1" customWidth="1"/>
    <col min="13065" max="13065" width="12.28515625" style="1" customWidth="1"/>
    <col min="13066" max="13066" width="10.140625" style="1" customWidth="1"/>
    <col min="13067" max="13067" width="12.140625" style="1" customWidth="1"/>
    <col min="13068" max="13312" width="11.42578125" style="1"/>
    <col min="13313" max="13313" width="26.140625" style="1" customWidth="1"/>
    <col min="13314" max="13314" width="10.140625" style="1" customWidth="1"/>
    <col min="13315" max="13315" width="12.140625" style="1" customWidth="1"/>
    <col min="13316" max="13316" width="10.140625" style="1" customWidth="1"/>
    <col min="13317" max="13317" width="12.140625" style="1" customWidth="1"/>
    <col min="13318" max="13318" width="10.140625" style="1" customWidth="1"/>
    <col min="13319" max="13319" width="12.28515625" style="1" customWidth="1"/>
    <col min="13320" max="13320" width="10.140625" style="1" customWidth="1"/>
    <col min="13321" max="13321" width="12.28515625" style="1" customWidth="1"/>
    <col min="13322" max="13322" width="10.140625" style="1" customWidth="1"/>
    <col min="13323" max="13323" width="12.140625" style="1" customWidth="1"/>
    <col min="13324" max="13568" width="11.42578125" style="1"/>
    <col min="13569" max="13569" width="26.140625" style="1" customWidth="1"/>
    <col min="13570" max="13570" width="10.140625" style="1" customWidth="1"/>
    <col min="13571" max="13571" width="12.140625" style="1" customWidth="1"/>
    <col min="13572" max="13572" width="10.140625" style="1" customWidth="1"/>
    <col min="13573" max="13573" width="12.140625" style="1" customWidth="1"/>
    <col min="13574" max="13574" width="10.140625" style="1" customWidth="1"/>
    <col min="13575" max="13575" width="12.28515625" style="1" customWidth="1"/>
    <col min="13576" max="13576" width="10.140625" style="1" customWidth="1"/>
    <col min="13577" max="13577" width="12.28515625" style="1" customWidth="1"/>
    <col min="13578" max="13578" width="10.140625" style="1" customWidth="1"/>
    <col min="13579" max="13579" width="12.140625" style="1" customWidth="1"/>
    <col min="13580" max="13824" width="11.42578125" style="1"/>
    <col min="13825" max="13825" width="26.140625" style="1" customWidth="1"/>
    <col min="13826" max="13826" width="10.140625" style="1" customWidth="1"/>
    <col min="13827" max="13827" width="12.140625" style="1" customWidth="1"/>
    <col min="13828" max="13828" width="10.140625" style="1" customWidth="1"/>
    <col min="13829" max="13829" width="12.140625" style="1" customWidth="1"/>
    <col min="13830" max="13830" width="10.140625" style="1" customWidth="1"/>
    <col min="13831" max="13831" width="12.28515625" style="1" customWidth="1"/>
    <col min="13832" max="13832" width="10.140625" style="1" customWidth="1"/>
    <col min="13833" max="13833" width="12.28515625" style="1" customWidth="1"/>
    <col min="13834" max="13834" width="10.140625" style="1" customWidth="1"/>
    <col min="13835" max="13835" width="12.140625" style="1" customWidth="1"/>
    <col min="13836" max="14080" width="11.42578125" style="1"/>
    <col min="14081" max="14081" width="26.140625" style="1" customWidth="1"/>
    <col min="14082" max="14082" width="10.140625" style="1" customWidth="1"/>
    <col min="14083" max="14083" width="12.140625" style="1" customWidth="1"/>
    <col min="14084" max="14084" width="10.140625" style="1" customWidth="1"/>
    <col min="14085" max="14085" width="12.140625" style="1" customWidth="1"/>
    <col min="14086" max="14086" width="10.140625" style="1" customWidth="1"/>
    <col min="14087" max="14087" width="12.28515625" style="1" customWidth="1"/>
    <col min="14088" max="14088" width="10.140625" style="1" customWidth="1"/>
    <col min="14089" max="14089" width="12.28515625" style="1" customWidth="1"/>
    <col min="14090" max="14090" width="10.140625" style="1" customWidth="1"/>
    <col min="14091" max="14091" width="12.140625" style="1" customWidth="1"/>
    <col min="14092" max="14336" width="11.42578125" style="1"/>
    <col min="14337" max="14337" width="26.140625" style="1" customWidth="1"/>
    <col min="14338" max="14338" width="10.140625" style="1" customWidth="1"/>
    <col min="14339" max="14339" width="12.140625" style="1" customWidth="1"/>
    <col min="14340" max="14340" width="10.140625" style="1" customWidth="1"/>
    <col min="14341" max="14341" width="12.140625" style="1" customWidth="1"/>
    <col min="14342" max="14342" width="10.140625" style="1" customWidth="1"/>
    <col min="14343" max="14343" width="12.28515625" style="1" customWidth="1"/>
    <col min="14344" max="14344" width="10.140625" style="1" customWidth="1"/>
    <col min="14345" max="14345" width="12.28515625" style="1" customWidth="1"/>
    <col min="14346" max="14346" width="10.140625" style="1" customWidth="1"/>
    <col min="14347" max="14347" width="12.140625" style="1" customWidth="1"/>
    <col min="14348" max="14592" width="11.42578125" style="1"/>
    <col min="14593" max="14593" width="26.140625" style="1" customWidth="1"/>
    <col min="14594" max="14594" width="10.140625" style="1" customWidth="1"/>
    <col min="14595" max="14595" width="12.140625" style="1" customWidth="1"/>
    <col min="14596" max="14596" width="10.140625" style="1" customWidth="1"/>
    <col min="14597" max="14597" width="12.140625" style="1" customWidth="1"/>
    <col min="14598" max="14598" width="10.140625" style="1" customWidth="1"/>
    <col min="14599" max="14599" width="12.28515625" style="1" customWidth="1"/>
    <col min="14600" max="14600" width="10.140625" style="1" customWidth="1"/>
    <col min="14601" max="14601" width="12.28515625" style="1" customWidth="1"/>
    <col min="14602" max="14602" width="10.140625" style="1" customWidth="1"/>
    <col min="14603" max="14603" width="12.140625" style="1" customWidth="1"/>
    <col min="14604" max="14848" width="11.42578125" style="1"/>
    <col min="14849" max="14849" width="26.140625" style="1" customWidth="1"/>
    <col min="14850" max="14850" width="10.140625" style="1" customWidth="1"/>
    <col min="14851" max="14851" width="12.140625" style="1" customWidth="1"/>
    <col min="14852" max="14852" width="10.140625" style="1" customWidth="1"/>
    <col min="14853" max="14853" width="12.140625" style="1" customWidth="1"/>
    <col min="14854" max="14854" width="10.140625" style="1" customWidth="1"/>
    <col min="14855" max="14855" width="12.28515625" style="1" customWidth="1"/>
    <col min="14856" max="14856" width="10.140625" style="1" customWidth="1"/>
    <col min="14857" max="14857" width="12.28515625" style="1" customWidth="1"/>
    <col min="14858" max="14858" width="10.140625" style="1" customWidth="1"/>
    <col min="14859" max="14859" width="12.140625" style="1" customWidth="1"/>
    <col min="14860" max="15104" width="11.42578125" style="1"/>
    <col min="15105" max="15105" width="26.140625" style="1" customWidth="1"/>
    <col min="15106" max="15106" width="10.140625" style="1" customWidth="1"/>
    <col min="15107" max="15107" width="12.140625" style="1" customWidth="1"/>
    <col min="15108" max="15108" width="10.140625" style="1" customWidth="1"/>
    <col min="15109" max="15109" width="12.140625" style="1" customWidth="1"/>
    <col min="15110" max="15110" width="10.140625" style="1" customWidth="1"/>
    <col min="15111" max="15111" width="12.28515625" style="1" customWidth="1"/>
    <col min="15112" max="15112" width="10.140625" style="1" customWidth="1"/>
    <col min="15113" max="15113" width="12.28515625" style="1" customWidth="1"/>
    <col min="15114" max="15114" width="10.140625" style="1" customWidth="1"/>
    <col min="15115" max="15115" width="12.140625" style="1" customWidth="1"/>
    <col min="15116" max="15360" width="11.42578125" style="1"/>
    <col min="15361" max="15361" width="26.140625" style="1" customWidth="1"/>
    <col min="15362" max="15362" width="10.140625" style="1" customWidth="1"/>
    <col min="15363" max="15363" width="12.140625" style="1" customWidth="1"/>
    <col min="15364" max="15364" width="10.140625" style="1" customWidth="1"/>
    <col min="15365" max="15365" width="12.140625" style="1" customWidth="1"/>
    <col min="15366" max="15366" width="10.140625" style="1" customWidth="1"/>
    <col min="15367" max="15367" width="12.28515625" style="1" customWidth="1"/>
    <col min="15368" max="15368" width="10.140625" style="1" customWidth="1"/>
    <col min="15369" max="15369" width="12.28515625" style="1" customWidth="1"/>
    <col min="15370" max="15370" width="10.140625" style="1" customWidth="1"/>
    <col min="15371" max="15371" width="12.140625" style="1" customWidth="1"/>
    <col min="15372" max="15616" width="11.42578125" style="1"/>
    <col min="15617" max="15617" width="26.140625" style="1" customWidth="1"/>
    <col min="15618" max="15618" width="10.140625" style="1" customWidth="1"/>
    <col min="15619" max="15619" width="12.140625" style="1" customWidth="1"/>
    <col min="15620" max="15620" width="10.140625" style="1" customWidth="1"/>
    <col min="15621" max="15621" width="12.140625" style="1" customWidth="1"/>
    <col min="15622" max="15622" width="10.140625" style="1" customWidth="1"/>
    <col min="15623" max="15623" width="12.28515625" style="1" customWidth="1"/>
    <col min="15624" max="15624" width="10.140625" style="1" customWidth="1"/>
    <col min="15625" max="15625" width="12.28515625" style="1" customWidth="1"/>
    <col min="15626" max="15626" width="10.140625" style="1" customWidth="1"/>
    <col min="15627" max="15627" width="12.140625" style="1" customWidth="1"/>
    <col min="15628" max="15872" width="11.42578125" style="1"/>
    <col min="15873" max="15873" width="26.140625" style="1" customWidth="1"/>
    <col min="15874" max="15874" width="10.140625" style="1" customWidth="1"/>
    <col min="15875" max="15875" width="12.140625" style="1" customWidth="1"/>
    <col min="15876" max="15876" width="10.140625" style="1" customWidth="1"/>
    <col min="15877" max="15877" width="12.140625" style="1" customWidth="1"/>
    <col min="15878" max="15878" width="10.140625" style="1" customWidth="1"/>
    <col min="15879" max="15879" width="12.28515625" style="1" customWidth="1"/>
    <col min="15880" max="15880" width="10.140625" style="1" customWidth="1"/>
    <col min="15881" max="15881" width="12.28515625" style="1" customWidth="1"/>
    <col min="15882" max="15882" width="10.140625" style="1" customWidth="1"/>
    <col min="15883" max="15883" width="12.140625" style="1" customWidth="1"/>
    <col min="15884" max="16128" width="11.42578125" style="1"/>
    <col min="16129" max="16129" width="26.140625" style="1" customWidth="1"/>
    <col min="16130" max="16130" width="10.140625" style="1" customWidth="1"/>
    <col min="16131" max="16131" width="12.140625" style="1" customWidth="1"/>
    <col min="16132" max="16132" width="10.140625" style="1" customWidth="1"/>
    <col min="16133" max="16133" width="12.140625" style="1" customWidth="1"/>
    <col min="16134" max="16134" width="10.140625" style="1" customWidth="1"/>
    <col min="16135" max="16135" width="12.28515625" style="1" customWidth="1"/>
    <col min="16136" max="16136" width="10.140625" style="1" customWidth="1"/>
    <col min="16137" max="16137" width="12.28515625" style="1" customWidth="1"/>
    <col min="16138" max="16138" width="10.140625" style="1" customWidth="1"/>
    <col min="16139" max="16139" width="12.140625" style="1" customWidth="1"/>
    <col min="16140" max="16384" width="11.42578125" style="1"/>
  </cols>
  <sheetData>
    <row r="1" spans="1:11" ht="12.95" customHeight="1" x14ac:dyDescent="0.2">
      <c r="A1" s="120" t="s">
        <v>70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x14ac:dyDescent="0.2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x14ac:dyDescent="0.2">
      <c r="A3" s="34"/>
      <c r="B3" s="34"/>
      <c r="C3" s="34"/>
      <c r="D3" s="34"/>
      <c r="E3" s="34"/>
      <c r="F3" s="34"/>
      <c r="G3" s="34"/>
      <c r="H3" s="34"/>
      <c r="I3" s="34"/>
      <c r="J3" s="3"/>
      <c r="K3" s="3"/>
    </row>
    <row r="4" spans="1:11" ht="23.25" customHeight="1" x14ac:dyDescent="0.2">
      <c r="A4" s="117" t="s">
        <v>16</v>
      </c>
      <c r="B4" s="122" t="s">
        <v>17</v>
      </c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5.5" customHeight="1" x14ac:dyDescent="0.2">
      <c r="A5" s="121"/>
      <c r="B5" s="124">
        <v>2017</v>
      </c>
      <c r="C5" s="125"/>
      <c r="D5" s="124">
        <v>2018</v>
      </c>
      <c r="E5" s="126"/>
      <c r="F5" s="124">
        <v>2019</v>
      </c>
      <c r="G5" s="127"/>
      <c r="H5" s="124" t="s">
        <v>18</v>
      </c>
      <c r="I5" s="127"/>
      <c r="J5" s="124" t="s">
        <v>19</v>
      </c>
      <c r="K5" s="127"/>
    </row>
    <row r="6" spans="1:11" ht="25.5" x14ac:dyDescent="0.2">
      <c r="A6" s="118"/>
      <c r="B6" s="35" t="s">
        <v>20</v>
      </c>
      <c r="C6" s="36" t="s">
        <v>72</v>
      </c>
      <c r="D6" s="37" t="s">
        <v>20</v>
      </c>
      <c r="E6" s="36" t="s">
        <v>72</v>
      </c>
      <c r="F6" s="37" t="s">
        <v>20</v>
      </c>
      <c r="G6" s="36" t="s">
        <v>72</v>
      </c>
      <c r="H6" s="37" t="s">
        <v>20</v>
      </c>
      <c r="I6" s="36" t="s">
        <v>72</v>
      </c>
      <c r="J6" s="37" t="s">
        <v>20</v>
      </c>
      <c r="K6" s="36" t="s">
        <v>72</v>
      </c>
    </row>
    <row r="7" spans="1:11" x14ac:dyDescent="0.2">
      <c r="A7" s="38"/>
      <c r="B7" s="39"/>
      <c r="C7" s="29"/>
      <c r="D7" s="10"/>
      <c r="E7" s="40"/>
      <c r="F7" s="15"/>
      <c r="G7" s="15"/>
      <c r="H7" s="12"/>
      <c r="I7" s="12"/>
      <c r="J7" s="12"/>
      <c r="K7" s="12"/>
    </row>
    <row r="8" spans="1:11" ht="16.7" customHeight="1" x14ac:dyDescent="0.2">
      <c r="A8" s="13" t="s">
        <v>3</v>
      </c>
      <c r="B8" s="15">
        <f t="shared" ref="B8:K8" si="0">SUM(B9:B17)</f>
        <v>976</v>
      </c>
      <c r="C8" s="15">
        <f t="shared" si="0"/>
        <v>22600</v>
      </c>
      <c r="D8" s="15">
        <f t="shared" si="0"/>
        <v>1332</v>
      </c>
      <c r="E8" s="15">
        <f t="shared" si="0"/>
        <v>29640</v>
      </c>
      <c r="F8" s="15">
        <f t="shared" si="0"/>
        <v>436</v>
      </c>
      <c r="G8" s="15">
        <f t="shared" si="0"/>
        <v>9220</v>
      </c>
      <c r="H8" s="15">
        <f t="shared" si="0"/>
        <v>1053</v>
      </c>
      <c r="I8" s="15">
        <f t="shared" si="0"/>
        <v>21060</v>
      </c>
      <c r="J8" s="101">
        <f t="shared" si="0"/>
        <v>1143</v>
      </c>
      <c r="K8" s="100">
        <f t="shared" si="0"/>
        <v>22860</v>
      </c>
    </row>
    <row r="9" spans="1:11" ht="16.7" customHeight="1" x14ac:dyDescent="0.2">
      <c r="A9" s="19" t="s">
        <v>12</v>
      </c>
      <c r="B9" s="11">
        <v>87</v>
      </c>
      <c r="C9" s="21">
        <v>1440</v>
      </c>
      <c r="D9" s="10">
        <v>44</v>
      </c>
      <c r="E9" s="41">
        <f>D9*20</f>
        <v>880</v>
      </c>
      <c r="F9" s="42" t="s">
        <v>21</v>
      </c>
      <c r="G9" s="42" t="s">
        <v>21</v>
      </c>
      <c r="H9" s="42">
        <v>16</v>
      </c>
      <c r="I9" s="42">
        <f t="shared" ref="I9:K17" si="1">H9*20</f>
        <v>320</v>
      </c>
      <c r="J9" s="96">
        <v>24</v>
      </c>
      <c r="K9" s="1">
        <f t="shared" si="1"/>
        <v>480</v>
      </c>
    </row>
    <row r="10" spans="1:11" ht="16.7" customHeight="1" x14ac:dyDescent="0.2">
      <c r="A10" s="19" t="s">
        <v>13</v>
      </c>
      <c r="B10" s="11">
        <v>169</v>
      </c>
      <c r="C10" s="21">
        <v>6760</v>
      </c>
      <c r="D10" s="10">
        <v>150</v>
      </c>
      <c r="E10" s="43">
        <f>D10*40</f>
        <v>6000</v>
      </c>
      <c r="F10" s="44">
        <v>25</v>
      </c>
      <c r="G10" s="22">
        <f>F10*40</f>
        <v>1000</v>
      </c>
      <c r="H10" s="45" t="s">
        <v>21</v>
      </c>
      <c r="I10" s="46" t="s">
        <v>21</v>
      </c>
      <c r="J10" s="96" t="s">
        <v>21</v>
      </c>
      <c r="K10" s="97" t="s">
        <v>21</v>
      </c>
    </row>
    <row r="11" spans="1:11" ht="16.7" customHeight="1" x14ac:dyDescent="0.2">
      <c r="A11" s="19" t="s">
        <v>14</v>
      </c>
      <c r="B11" s="11">
        <v>537</v>
      </c>
      <c r="C11" s="21">
        <v>10740</v>
      </c>
      <c r="D11" s="11">
        <v>919</v>
      </c>
      <c r="E11" s="43">
        <f t="shared" ref="E11:E17" si="2">D11*20</f>
        <v>18380</v>
      </c>
      <c r="F11" s="44">
        <v>229</v>
      </c>
      <c r="G11" s="22">
        <f>F11*20</f>
        <v>4580</v>
      </c>
      <c r="H11" s="44">
        <v>639</v>
      </c>
      <c r="I11" s="22">
        <f t="shared" si="1"/>
        <v>12780</v>
      </c>
      <c r="J11" s="96">
        <v>610</v>
      </c>
      <c r="K11" s="98">
        <f t="shared" si="1"/>
        <v>12200</v>
      </c>
    </row>
    <row r="12" spans="1:11" ht="16.7" customHeight="1" x14ac:dyDescent="0.2">
      <c r="A12" s="19" t="s">
        <v>22</v>
      </c>
      <c r="B12" s="47" t="s">
        <v>21</v>
      </c>
      <c r="C12" s="47" t="s">
        <v>21</v>
      </c>
      <c r="D12" s="47" t="s">
        <v>21</v>
      </c>
      <c r="E12" s="47" t="s">
        <v>21</v>
      </c>
      <c r="F12" s="47" t="s">
        <v>21</v>
      </c>
      <c r="G12" s="47" t="s">
        <v>21</v>
      </c>
      <c r="H12" s="48">
        <v>2</v>
      </c>
      <c r="I12" s="22">
        <f>H12*20</f>
        <v>40</v>
      </c>
      <c r="J12" s="96">
        <v>6</v>
      </c>
      <c r="K12" s="98">
        <f t="shared" si="1"/>
        <v>120</v>
      </c>
    </row>
    <row r="13" spans="1:11" ht="16.7" customHeight="1" x14ac:dyDescent="0.2">
      <c r="A13" s="19" t="s">
        <v>23</v>
      </c>
      <c r="B13" s="11">
        <v>104</v>
      </c>
      <c r="C13" s="21">
        <v>2080</v>
      </c>
      <c r="D13" s="11">
        <v>120</v>
      </c>
      <c r="E13" s="43">
        <f>D13*20</f>
        <v>2400</v>
      </c>
      <c r="F13" s="44">
        <v>74</v>
      </c>
      <c r="G13" s="22">
        <f>F13*20</f>
        <v>1480</v>
      </c>
      <c r="H13" s="44">
        <v>175</v>
      </c>
      <c r="I13" s="22">
        <f>H13*20</f>
        <v>3500</v>
      </c>
      <c r="J13" s="96">
        <v>221</v>
      </c>
      <c r="K13" s="98">
        <f t="shared" si="1"/>
        <v>4420</v>
      </c>
    </row>
    <row r="14" spans="1:11" ht="16.7" customHeight="1" x14ac:dyDescent="0.2">
      <c r="A14" s="19" t="s">
        <v>24</v>
      </c>
      <c r="B14" s="11">
        <v>30</v>
      </c>
      <c r="C14" s="21">
        <v>600</v>
      </c>
      <c r="D14" s="11">
        <v>37</v>
      </c>
      <c r="E14" s="43">
        <f>D14*20</f>
        <v>740</v>
      </c>
      <c r="F14" s="42" t="s">
        <v>21</v>
      </c>
      <c r="G14" s="42" t="s">
        <v>21</v>
      </c>
      <c r="H14" s="42">
        <v>29</v>
      </c>
      <c r="I14" s="46">
        <f>H14*20</f>
        <v>580</v>
      </c>
      <c r="J14" s="96">
        <v>121</v>
      </c>
      <c r="K14" s="98">
        <f t="shared" si="1"/>
        <v>2420</v>
      </c>
    </row>
    <row r="15" spans="1:11" ht="16.7" customHeight="1" x14ac:dyDescent="0.2">
      <c r="A15" s="19" t="s">
        <v>25</v>
      </c>
      <c r="B15" s="49" t="s">
        <v>21</v>
      </c>
      <c r="C15" s="49" t="s">
        <v>21</v>
      </c>
      <c r="D15" s="11">
        <v>23</v>
      </c>
      <c r="E15" s="43">
        <f t="shared" si="2"/>
        <v>460</v>
      </c>
      <c r="F15" s="44">
        <v>105</v>
      </c>
      <c r="G15" s="22">
        <f>F15*20</f>
        <v>2100</v>
      </c>
      <c r="H15" s="44">
        <v>67</v>
      </c>
      <c r="I15" s="22">
        <f t="shared" si="1"/>
        <v>1340</v>
      </c>
      <c r="J15" s="96" t="s">
        <v>21</v>
      </c>
      <c r="K15" s="99" t="s">
        <v>21</v>
      </c>
    </row>
    <row r="16" spans="1:11" ht="16.7" customHeight="1" x14ac:dyDescent="0.2">
      <c r="A16" s="19" t="s">
        <v>26</v>
      </c>
      <c r="B16" s="11">
        <v>29</v>
      </c>
      <c r="C16" s="21">
        <v>580</v>
      </c>
      <c r="D16" s="11">
        <v>18</v>
      </c>
      <c r="E16" s="43">
        <f>D16*20</f>
        <v>360</v>
      </c>
      <c r="F16" s="42" t="s">
        <v>21</v>
      </c>
      <c r="G16" s="42" t="s">
        <v>21</v>
      </c>
      <c r="H16" s="42" t="s">
        <v>21</v>
      </c>
      <c r="I16" s="46" t="s">
        <v>21</v>
      </c>
      <c r="J16" s="96" t="s">
        <v>21</v>
      </c>
      <c r="K16" s="99" t="s">
        <v>21</v>
      </c>
    </row>
    <row r="17" spans="1:11" ht="16.7" customHeight="1" x14ac:dyDescent="0.2">
      <c r="A17" s="19" t="s">
        <v>27</v>
      </c>
      <c r="B17" s="11">
        <v>20</v>
      </c>
      <c r="C17" s="50">
        <v>400</v>
      </c>
      <c r="D17" s="11">
        <v>21</v>
      </c>
      <c r="E17" s="43">
        <f t="shared" si="2"/>
        <v>420</v>
      </c>
      <c r="F17" s="44">
        <v>3</v>
      </c>
      <c r="G17" s="22">
        <f>F17*20</f>
        <v>60</v>
      </c>
      <c r="H17" s="45">
        <v>125</v>
      </c>
      <c r="I17" s="22">
        <f t="shared" si="1"/>
        <v>2500</v>
      </c>
      <c r="J17" s="96">
        <v>161</v>
      </c>
      <c r="K17" s="16">
        <f t="shared" si="1"/>
        <v>3220</v>
      </c>
    </row>
    <row r="18" spans="1:11" x14ac:dyDescent="0.2">
      <c r="A18" s="51"/>
      <c r="B18" s="52"/>
      <c r="C18" s="52"/>
      <c r="D18" s="52"/>
      <c r="E18" s="52"/>
      <c r="F18" s="25"/>
      <c r="G18" s="25"/>
      <c r="H18" s="25"/>
      <c r="I18" s="26"/>
      <c r="J18" s="53"/>
      <c r="K18" s="3"/>
    </row>
    <row r="19" spans="1:11" x14ac:dyDescent="0.2">
      <c r="A19" s="27"/>
      <c r="B19" s="54"/>
      <c r="C19" s="54"/>
      <c r="D19" s="27"/>
      <c r="E19" s="27"/>
      <c r="F19" s="27"/>
      <c r="G19" s="27"/>
      <c r="H19" s="27"/>
      <c r="I19" s="27"/>
      <c r="J19" s="27"/>
      <c r="K19" s="27"/>
    </row>
    <row r="20" spans="1:11" x14ac:dyDescent="0.2">
      <c r="A20" s="55" t="s">
        <v>28</v>
      </c>
      <c r="B20" s="54"/>
      <c r="C20" s="54"/>
      <c r="D20" s="27"/>
      <c r="E20" s="27"/>
      <c r="F20" s="27"/>
      <c r="G20" s="27"/>
      <c r="H20" s="27"/>
      <c r="I20" s="27"/>
      <c r="J20" s="27"/>
      <c r="K20" s="27"/>
    </row>
    <row r="21" spans="1:11" x14ac:dyDescent="0.2">
      <c r="A21" s="56" t="s">
        <v>29</v>
      </c>
      <c r="B21" s="54"/>
      <c r="J21" s="27"/>
      <c r="K21" s="27"/>
    </row>
    <row r="22" spans="1:11" x14ac:dyDescent="0.2">
      <c r="A22" s="9" t="s">
        <v>11</v>
      </c>
      <c r="B22" s="54"/>
      <c r="J22" s="27"/>
    </row>
    <row r="23" spans="1:11" x14ac:dyDescent="0.2">
      <c r="A23" s="9"/>
      <c r="B23" s="54"/>
      <c r="J23" s="27"/>
    </row>
    <row r="24" spans="1:11" x14ac:dyDescent="0.2">
      <c r="A24" s="32"/>
      <c r="B24" s="54"/>
      <c r="J24" s="27"/>
    </row>
    <row r="27" spans="1:11" x14ac:dyDescent="0.2">
      <c r="B27" s="102"/>
      <c r="C27" s="103">
        <v>2017</v>
      </c>
      <c r="D27" s="103">
        <v>2018</v>
      </c>
      <c r="E27" s="103">
        <v>2019</v>
      </c>
      <c r="F27" s="103" t="s">
        <v>18</v>
      </c>
      <c r="G27" s="103" t="s">
        <v>19</v>
      </c>
    </row>
    <row r="28" spans="1:11" x14ac:dyDescent="0.2">
      <c r="B28" s="102" t="s">
        <v>12</v>
      </c>
      <c r="C28" s="102">
        <v>87</v>
      </c>
      <c r="D28" s="102">
        <v>44</v>
      </c>
      <c r="E28" s="102"/>
      <c r="F28" s="102">
        <v>16</v>
      </c>
      <c r="G28" s="104">
        <v>24</v>
      </c>
    </row>
    <row r="29" spans="1:11" x14ac:dyDescent="0.2">
      <c r="B29" s="102" t="s">
        <v>13</v>
      </c>
      <c r="C29" s="102">
        <v>169</v>
      </c>
      <c r="D29" s="102">
        <v>150</v>
      </c>
      <c r="E29" s="102">
        <v>25</v>
      </c>
      <c r="F29" s="102"/>
      <c r="G29" s="104"/>
    </row>
    <row r="30" spans="1:11" x14ac:dyDescent="0.2">
      <c r="B30" s="102" t="s">
        <v>14</v>
      </c>
      <c r="C30" s="102">
        <v>537</v>
      </c>
      <c r="D30" s="102">
        <v>919</v>
      </c>
      <c r="E30" s="102">
        <v>229</v>
      </c>
      <c r="F30" s="102">
        <v>639</v>
      </c>
      <c r="G30" s="104">
        <v>610</v>
      </c>
    </row>
    <row r="31" spans="1:11" x14ac:dyDescent="0.2">
      <c r="B31" s="102" t="s">
        <v>22</v>
      </c>
      <c r="C31" s="102"/>
      <c r="D31" s="102"/>
      <c r="E31" s="102"/>
      <c r="F31" s="102">
        <v>2</v>
      </c>
      <c r="G31" s="104">
        <v>6</v>
      </c>
    </row>
    <row r="32" spans="1:11" x14ac:dyDescent="0.2">
      <c r="B32" s="102" t="s">
        <v>23</v>
      </c>
      <c r="C32" s="102">
        <v>104</v>
      </c>
      <c r="D32" s="102">
        <v>120</v>
      </c>
      <c r="E32" s="102">
        <v>74</v>
      </c>
      <c r="F32" s="102">
        <v>175</v>
      </c>
      <c r="G32" s="104">
        <v>221</v>
      </c>
    </row>
    <row r="33" spans="2:7" x14ac:dyDescent="0.2">
      <c r="B33" s="102" t="s">
        <v>24</v>
      </c>
      <c r="C33" s="102">
        <v>30</v>
      </c>
      <c r="D33" s="102">
        <v>37</v>
      </c>
      <c r="E33" s="102"/>
      <c r="F33" s="103">
        <v>29</v>
      </c>
      <c r="G33" s="104">
        <v>121</v>
      </c>
    </row>
    <row r="34" spans="2:7" x14ac:dyDescent="0.2">
      <c r="B34" s="102" t="s">
        <v>25</v>
      </c>
      <c r="C34" s="102"/>
      <c r="D34" s="102">
        <v>23</v>
      </c>
      <c r="E34" s="102">
        <v>105</v>
      </c>
      <c r="F34" s="102">
        <v>67</v>
      </c>
      <c r="G34" s="104"/>
    </row>
    <row r="35" spans="2:7" x14ac:dyDescent="0.2">
      <c r="B35" s="102" t="s">
        <v>26</v>
      </c>
      <c r="C35" s="102">
        <v>29</v>
      </c>
      <c r="D35" s="102">
        <v>18</v>
      </c>
      <c r="E35" s="102"/>
      <c r="F35" s="103"/>
      <c r="G35" s="104"/>
    </row>
    <row r="36" spans="2:7" x14ac:dyDescent="0.2">
      <c r="B36" s="102" t="s">
        <v>27</v>
      </c>
      <c r="C36" s="102">
        <v>20</v>
      </c>
      <c r="D36" s="102">
        <v>21</v>
      </c>
      <c r="E36" s="102">
        <v>3</v>
      </c>
      <c r="F36" s="102">
        <v>125</v>
      </c>
      <c r="G36" s="104">
        <v>161</v>
      </c>
    </row>
  </sheetData>
  <mergeCells count="8">
    <mergeCell ref="A1:K2"/>
    <mergeCell ref="A4:A6"/>
    <mergeCell ref="B4:K4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98"/>
  <sheetViews>
    <sheetView zoomScaleNormal="100" workbookViewId="0">
      <selection activeCell="J12" sqref="J12"/>
    </sheetView>
  </sheetViews>
  <sheetFormatPr baseColWidth="10" defaultRowHeight="12.75" x14ac:dyDescent="0.2"/>
  <cols>
    <col min="1" max="1" width="29.7109375" style="58" customWidth="1"/>
    <col min="2" max="3" width="12" style="58" customWidth="1"/>
    <col min="4" max="4" width="12" style="95" customWidth="1"/>
    <col min="5" max="5" width="12" style="91" customWidth="1"/>
    <col min="6" max="6" width="12" style="92" customWidth="1"/>
    <col min="7" max="7" width="11.42578125" style="58" customWidth="1"/>
    <col min="8" max="256" width="11.42578125" style="58"/>
    <col min="257" max="257" width="29.7109375" style="58" customWidth="1"/>
    <col min="258" max="262" width="12" style="58" customWidth="1"/>
    <col min="263" max="263" width="11.42578125" style="58" customWidth="1"/>
    <col min="264" max="512" width="11.42578125" style="58"/>
    <col min="513" max="513" width="29.7109375" style="58" customWidth="1"/>
    <col min="514" max="518" width="12" style="58" customWidth="1"/>
    <col min="519" max="519" width="11.42578125" style="58" customWidth="1"/>
    <col min="520" max="768" width="11.42578125" style="58"/>
    <col min="769" max="769" width="29.7109375" style="58" customWidth="1"/>
    <col min="770" max="774" width="12" style="58" customWidth="1"/>
    <col min="775" max="775" width="11.42578125" style="58" customWidth="1"/>
    <col min="776" max="1024" width="11.42578125" style="58"/>
    <col min="1025" max="1025" width="29.7109375" style="58" customWidth="1"/>
    <col min="1026" max="1030" width="12" style="58" customWidth="1"/>
    <col min="1031" max="1031" width="11.42578125" style="58" customWidth="1"/>
    <col min="1032" max="1280" width="11.42578125" style="58"/>
    <col min="1281" max="1281" width="29.7109375" style="58" customWidth="1"/>
    <col min="1282" max="1286" width="12" style="58" customWidth="1"/>
    <col min="1287" max="1287" width="11.42578125" style="58" customWidth="1"/>
    <col min="1288" max="1536" width="11.42578125" style="58"/>
    <col min="1537" max="1537" width="29.7109375" style="58" customWidth="1"/>
    <col min="1538" max="1542" width="12" style="58" customWidth="1"/>
    <col min="1543" max="1543" width="11.42578125" style="58" customWidth="1"/>
    <col min="1544" max="1792" width="11.42578125" style="58"/>
    <col min="1793" max="1793" width="29.7109375" style="58" customWidth="1"/>
    <col min="1794" max="1798" width="12" style="58" customWidth="1"/>
    <col min="1799" max="1799" width="11.42578125" style="58" customWidth="1"/>
    <col min="1800" max="2048" width="11.42578125" style="58"/>
    <col min="2049" max="2049" width="29.7109375" style="58" customWidth="1"/>
    <col min="2050" max="2054" width="12" style="58" customWidth="1"/>
    <col min="2055" max="2055" width="11.42578125" style="58" customWidth="1"/>
    <col min="2056" max="2304" width="11.42578125" style="58"/>
    <col min="2305" max="2305" width="29.7109375" style="58" customWidth="1"/>
    <col min="2306" max="2310" width="12" style="58" customWidth="1"/>
    <col min="2311" max="2311" width="11.42578125" style="58" customWidth="1"/>
    <col min="2312" max="2560" width="11.42578125" style="58"/>
    <col min="2561" max="2561" width="29.7109375" style="58" customWidth="1"/>
    <col min="2562" max="2566" width="12" style="58" customWidth="1"/>
    <col min="2567" max="2567" width="11.42578125" style="58" customWidth="1"/>
    <col min="2568" max="2816" width="11.42578125" style="58"/>
    <col min="2817" max="2817" width="29.7109375" style="58" customWidth="1"/>
    <col min="2818" max="2822" width="12" style="58" customWidth="1"/>
    <col min="2823" max="2823" width="11.42578125" style="58" customWidth="1"/>
    <col min="2824" max="3072" width="11.42578125" style="58"/>
    <col min="3073" max="3073" width="29.7109375" style="58" customWidth="1"/>
    <col min="3074" max="3078" width="12" style="58" customWidth="1"/>
    <col min="3079" max="3079" width="11.42578125" style="58" customWidth="1"/>
    <col min="3080" max="3328" width="11.42578125" style="58"/>
    <col min="3329" max="3329" width="29.7109375" style="58" customWidth="1"/>
    <col min="3330" max="3334" width="12" style="58" customWidth="1"/>
    <col min="3335" max="3335" width="11.42578125" style="58" customWidth="1"/>
    <col min="3336" max="3584" width="11.42578125" style="58"/>
    <col min="3585" max="3585" width="29.7109375" style="58" customWidth="1"/>
    <col min="3586" max="3590" width="12" style="58" customWidth="1"/>
    <col min="3591" max="3591" width="11.42578125" style="58" customWidth="1"/>
    <col min="3592" max="3840" width="11.42578125" style="58"/>
    <col min="3841" max="3841" width="29.7109375" style="58" customWidth="1"/>
    <col min="3842" max="3846" width="12" style="58" customWidth="1"/>
    <col min="3847" max="3847" width="11.42578125" style="58" customWidth="1"/>
    <col min="3848" max="4096" width="11.42578125" style="58"/>
    <col min="4097" max="4097" width="29.7109375" style="58" customWidth="1"/>
    <col min="4098" max="4102" width="12" style="58" customWidth="1"/>
    <col min="4103" max="4103" width="11.42578125" style="58" customWidth="1"/>
    <col min="4104" max="4352" width="11.42578125" style="58"/>
    <col min="4353" max="4353" width="29.7109375" style="58" customWidth="1"/>
    <col min="4354" max="4358" width="12" style="58" customWidth="1"/>
    <col min="4359" max="4359" width="11.42578125" style="58" customWidth="1"/>
    <col min="4360" max="4608" width="11.42578125" style="58"/>
    <col min="4609" max="4609" width="29.7109375" style="58" customWidth="1"/>
    <col min="4610" max="4614" width="12" style="58" customWidth="1"/>
    <col min="4615" max="4615" width="11.42578125" style="58" customWidth="1"/>
    <col min="4616" max="4864" width="11.42578125" style="58"/>
    <col min="4865" max="4865" width="29.7109375" style="58" customWidth="1"/>
    <col min="4866" max="4870" width="12" style="58" customWidth="1"/>
    <col min="4871" max="4871" width="11.42578125" style="58" customWidth="1"/>
    <col min="4872" max="5120" width="11.42578125" style="58"/>
    <col min="5121" max="5121" width="29.7109375" style="58" customWidth="1"/>
    <col min="5122" max="5126" width="12" style="58" customWidth="1"/>
    <col min="5127" max="5127" width="11.42578125" style="58" customWidth="1"/>
    <col min="5128" max="5376" width="11.42578125" style="58"/>
    <col min="5377" max="5377" width="29.7109375" style="58" customWidth="1"/>
    <col min="5378" max="5382" width="12" style="58" customWidth="1"/>
    <col min="5383" max="5383" width="11.42578125" style="58" customWidth="1"/>
    <col min="5384" max="5632" width="11.42578125" style="58"/>
    <col min="5633" max="5633" width="29.7109375" style="58" customWidth="1"/>
    <col min="5634" max="5638" width="12" style="58" customWidth="1"/>
    <col min="5639" max="5639" width="11.42578125" style="58" customWidth="1"/>
    <col min="5640" max="5888" width="11.42578125" style="58"/>
    <col min="5889" max="5889" width="29.7109375" style="58" customWidth="1"/>
    <col min="5890" max="5894" width="12" style="58" customWidth="1"/>
    <col min="5895" max="5895" width="11.42578125" style="58" customWidth="1"/>
    <col min="5896" max="6144" width="11.42578125" style="58"/>
    <col min="6145" max="6145" width="29.7109375" style="58" customWidth="1"/>
    <col min="6146" max="6150" width="12" style="58" customWidth="1"/>
    <col min="6151" max="6151" width="11.42578125" style="58" customWidth="1"/>
    <col min="6152" max="6400" width="11.42578125" style="58"/>
    <col min="6401" max="6401" width="29.7109375" style="58" customWidth="1"/>
    <col min="6402" max="6406" width="12" style="58" customWidth="1"/>
    <col min="6407" max="6407" width="11.42578125" style="58" customWidth="1"/>
    <col min="6408" max="6656" width="11.42578125" style="58"/>
    <col min="6657" max="6657" width="29.7109375" style="58" customWidth="1"/>
    <col min="6658" max="6662" width="12" style="58" customWidth="1"/>
    <col min="6663" max="6663" width="11.42578125" style="58" customWidth="1"/>
    <col min="6664" max="6912" width="11.42578125" style="58"/>
    <col min="6913" max="6913" width="29.7109375" style="58" customWidth="1"/>
    <col min="6914" max="6918" width="12" style="58" customWidth="1"/>
    <col min="6919" max="6919" width="11.42578125" style="58" customWidth="1"/>
    <col min="6920" max="7168" width="11.42578125" style="58"/>
    <col min="7169" max="7169" width="29.7109375" style="58" customWidth="1"/>
    <col min="7170" max="7174" width="12" style="58" customWidth="1"/>
    <col min="7175" max="7175" width="11.42578125" style="58" customWidth="1"/>
    <col min="7176" max="7424" width="11.42578125" style="58"/>
    <col min="7425" max="7425" width="29.7109375" style="58" customWidth="1"/>
    <col min="7426" max="7430" width="12" style="58" customWidth="1"/>
    <col min="7431" max="7431" width="11.42578125" style="58" customWidth="1"/>
    <col min="7432" max="7680" width="11.42578125" style="58"/>
    <col min="7681" max="7681" width="29.7109375" style="58" customWidth="1"/>
    <col min="7682" max="7686" width="12" style="58" customWidth="1"/>
    <col min="7687" max="7687" width="11.42578125" style="58" customWidth="1"/>
    <col min="7688" max="7936" width="11.42578125" style="58"/>
    <col min="7937" max="7937" width="29.7109375" style="58" customWidth="1"/>
    <col min="7938" max="7942" width="12" style="58" customWidth="1"/>
    <col min="7943" max="7943" width="11.42578125" style="58" customWidth="1"/>
    <col min="7944" max="8192" width="11.42578125" style="58"/>
    <col min="8193" max="8193" width="29.7109375" style="58" customWidth="1"/>
    <col min="8194" max="8198" width="12" style="58" customWidth="1"/>
    <col min="8199" max="8199" width="11.42578125" style="58" customWidth="1"/>
    <col min="8200" max="8448" width="11.42578125" style="58"/>
    <col min="8449" max="8449" width="29.7109375" style="58" customWidth="1"/>
    <col min="8450" max="8454" width="12" style="58" customWidth="1"/>
    <col min="8455" max="8455" width="11.42578125" style="58" customWidth="1"/>
    <col min="8456" max="8704" width="11.42578125" style="58"/>
    <col min="8705" max="8705" width="29.7109375" style="58" customWidth="1"/>
    <col min="8706" max="8710" width="12" style="58" customWidth="1"/>
    <col min="8711" max="8711" width="11.42578125" style="58" customWidth="1"/>
    <col min="8712" max="8960" width="11.42578125" style="58"/>
    <col min="8961" max="8961" width="29.7109375" style="58" customWidth="1"/>
    <col min="8962" max="8966" width="12" style="58" customWidth="1"/>
    <col min="8967" max="8967" width="11.42578125" style="58" customWidth="1"/>
    <col min="8968" max="9216" width="11.42578125" style="58"/>
    <col min="9217" max="9217" width="29.7109375" style="58" customWidth="1"/>
    <col min="9218" max="9222" width="12" style="58" customWidth="1"/>
    <col min="9223" max="9223" width="11.42578125" style="58" customWidth="1"/>
    <col min="9224" max="9472" width="11.42578125" style="58"/>
    <col min="9473" max="9473" width="29.7109375" style="58" customWidth="1"/>
    <col min="9474" max="9478" width="12" style="58" customWidth="1"/>
    <col min="9479" max="9479" width="11.42578125" style="58" customWidth="1"/>
    <col min="9480" max="9728" width="11.42578125" style="58"/>
    <col min="9729" max="9729" width="29.7109375" style="58" customWidth="1"/>
    <col min="9730" max="9734" width="12" style="58" customWidth="1"/>
    <col min="9735" max="9735" width="11.42578125" style="58" customWidth="1"/>
    <col min="9736" max="9984" width="11.42578125" style="58"/>
    <col min="9985" max="9985" width="29.7109375" style="58" customWidth="1"/>
    <col min="9986" max="9990" width="12" style="58" customWidth="1"/>
    <col min="9991" max="9991" width="11.42578125" style="58" customWidth="1"/>
    <col min="9992" max="10240" width="11.42578125" style="58"/>
    <col min="10241" max="10241" width="29.7109375" style="58" customWidth="1"/>
    <col min="10242" max="10246" width="12" style="58" customWidth="1"/>
    <col min="10247" max="10247" width="11.42578125" style="58" customWidth="1"/>
    <col min="10248" max="10496" width="11.42578125" style="58"/>
    <col min="10497" max="10497" width="29.7109375" style="58" customWidth="1"/>
    <col min="10498" max="10502" width="12" style="58" customWidth="1"/>
    <col min="10503" max="10503" width="11.42578125" style="58" customWidth="1"/>
    <col min="10504" max="10752" width="11.42578125" style="58"/>
    <col min="10753" max="10753" width="29.7109375" style="58" customWidth="1"/>
    <col min="10754" max="10758" width="12" style="58" customWidth="1"/>
    <col min="10759" max="10759" width="11.42578125" style="58" customWidth="1"/>
    <col min="10760" max="11008" width="11.42578125" style="58"/>
    <col min="11009" max="11009" width="29.7109375" style="58" customWidth="1"/>
    <col min="11010" max="11014" width="12" style="58" customWidth="1"/>
    <col min="11015" max="11015" width="11.42578125" style="58" customWidth="1"/>
    <col min="11016" max="11264" width="11.42578125" style="58"/>
    <col min="11265" max="11265" width="29.7109375" style="58" customWidth="1"/>
    <col min="11266" max="11270" width="12" style="58" customWidth="1"/>
    <col min="11271" max="11271" width="11.42578125" style="58" customWidth="1"/>
    <col min="11272" max="11520" width="11.42578125" style="58"/>
    <col min="11521" max="11521" width="29.7109375" style="58" customWidth="1"/>
    <col min="11522" max="11526" width="12" style="58" customWidth="1"/>
    <col min="11527" max="11527" width="11.42578125" style="58" customWidth="1"/>
    <col min="11528" max="11776" width="11.42578125" style="58"/>
    <col min="11777" max="11777" width="29.7109375" style="58" customWidth="1"/>
    <col min="11778" max="11782" width="12" style="58" customWidth="1"/>
    <col min="11783" max="11783" width="11.42578125" style="58" customWidth="1"/>
    <col min="11784" max="12032" width="11.42578125" style="58"/>
    <col min="12033" max="12033" width="29.7109375" style="58" customWidth="1"/>
    <col min="12034" max="12038" width="12" style="58" customWidth="1"/>
    <col min="12039" max="12039" width="11.42578125" style="58" customWidth="1"/>
    <col min="12040" max="12288" width="11.42578125" style="58"/>
    <col min="12289" max="12289" width="29.7109375" style="58" customWidth="1"/>
    <col min="12290" max="12294" width="12" style="58" customWidth="1"/>
    <col min="12295" max="12295" width="11.42578125" style="58" customWidth="1"/>
    <col min="12296" max="12544" width="11.42578125" style="58"/>
    <col min="12545" max="12545" width="29.7109375" style="58" customWidth="1"/>
    <col min="12546" max="12550" width="12" style="58" customWidth="1"/>
    <col min="12551" max="12551" width="11.42578125" style="58" customWidth="1"/>
    <col min="12552" max="12800" width="11.42578125" style="58"/>
    <col min="12801" max="12801" width="29.7109375" style="58" customWidth="1"/>
    <col min="12802" max="12806" width="12" style="58" customWidth="1"/>
    <col min="12807" max="12807" width="11.42578125" style="58" customWidth="1"/>
    <col min="12808" max="13056" width="11.42578125" style="58"/>
    <col min="13057" max="13057" width="29.7109375" style="58" customWidth="1"/>
    <col min="13058" max="13062" width="12" style="58" customWidth="1"/>
    <col min="13063" max="13063" width="11.42578125" style="58" customWidth="1"/>
    <col min="13064" max="13312" width="11.42578125" style="58"/>
    <col min="13313" max="13313" width="29.7109375" style="58" customWidth="1"/>
    <col min="13314" max="13318" width="12" style="58" customWidth="1"/>
    <col min="13319" max="13319" width="11.42578125" style="58" customWidth="1"/>
    <col min="13320" max="13568" width="11.42578125" style="58"/>
    <col min="13569" max="13569" width="29.7109375" style="58" customWidth="1"/>
    <col min="13570" max="13574" width="12" style="58" customWidth="1"/>
    <col min="13575" max="13575" width="11.42578125" style="58" customWidth="1"/>
    <col min="13576" max="13824" width="11.42578125" style="58"/>
    <col min="13825" max="13825" width="29.7109375" style="58" customWidth="1"/>
    <col min="13826" max="13830" width="12" style="58" customWidth="1"/>
    <col min="13831" max="13831" width="11.42578125" style="58" customWidth="1"/>
    <col min="13832" max="14080" width="11.42578125" style="58"/>
    <col min="14081" max="14081" width="29.7109375" style="58" customWidth="1"/>
    <col min="14082" max="14086" width="12" style="58" customWidth="1"/>
    <col min="14087" max="14087" width="11.42578125" style="58" customWidth="1"/>
    <col min="14088" max="14336" width="11.42578125" style="58"/>
    <col min="14337" max="14337" width="29.7109375" style="58" customWidth="1"/>
    <col min="14338" max="14342" width="12" style="58" customWidth="1"/>
    <col min="14343" max="14343" width="11.42578125" style="58" customWidth="1"/>
    <col min="14344" max="14592" width="11.42578125" style="58"/>
    <col min="14593" max="14593" width="29.7109375" style="58" customWidth="1"/>
    <col min="14594" max="14598" width="12" style="58" customWidth="1"/>
    <col min="14599" max="14599" width="11.42578125" style="58" customWidth="1"/>
    <col min="14600" max="14848" width="11.42578125" style="58"/>
    <col min="14849" max="14849" width="29.7109375" style="58" customWidth="1"/>
    <col min="14850" max="14854" width="12" style="58" customWidth="1"/>
    <col min="14855" max="14855" width="11.42578125" style="58" customWidth="1"/>
    <col min="14856" max="15104" width="11.42578125" style="58"/>
    <col min="15105" max="15105" width="29.7109375" style="58" customWidth="1"/>
    <col min="15106" max="15110" width="12" style="58" customWidth="1"/>
    <col min="15111" max="15111" width="11.42578125" style="58" customWidth="1"/>
    <col min="15112" max="15360" width="11.42578125" style="58"/>
    <col min="15361" max="15361" width="29.7109375" style="58" customWidth="1"/>
    <col min="15362" max="15366" width="12" style="58" customWidth="1"/>
    <col min="15367" max="15367" width="11.42578125" style="58" customWidth="1"/>
    <col min="15368" max="15616" width="11.42578125" style="58"/>
    <col min="15617" max="15617" width="29.7109375" style="58" customWidth="1"/>
    <col min="15618" max="15622" width="12" style="58" customWidth="1"/>
    <col min="15623" max="15623" width="11.42578125" style="58" customWidth="1"/>
    <col min="15624" max="15872" width="11.42578125" style="58"/>
    <col min="15873" max="15873" width="29.7109375" style="58" customWidth="1"/>
    <col min="15874" max="15878" width="12" style="58" customWidth="1"/>
    <col min="15879" max="15879" width="11.42578125" style="58" customWidth="1"/>
    <col min="15880" max="16128" width="11.42578125" style="58"/>
    <col min="16129" max="16129" width="29.7109375" style="58" customWidth="1"/>
    <col min="16130" max="16134" width="12" style="58" customWidth="1"/>
    <col min="16135" max="16135" width="11.42578125" style="58" customWidth="1"/>
    <col min="16136" max="16384" width="11.42578125" style="58"/>
  </cols>
  <sheetData>
    <row r="1" spans="1:23" ht="17.25" customHeight="1" x14ac:dyDescent="0.2">
      <c r="A1" s="128" t="s">
        <v>69</v>
      </c>
      <c r="B1" s="128"/>
      <c r="C1" s="128"/>
      <c r="D1" s="128"/>
      <c r="E1" s="128"/>
      <c r="F1" s="128"/>
    </row>
    <row r="2" spans="1:23" ht="21" customHeight="1" x14ac:dyDescent="0.2">
      <c r="A2" s="128"/>
      <c r="B2" s="128"/>
      <c r="C2" s="128"/>
      <c r="D2" s="128"/>
      <c r="E2" s="128"/>
      <c r="F2" s="128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10.5" customHeight="1" x14ac:dyDescent="0.2">
      <c r="A3" s="128"/>
      <c r="B3" s="128"/>
      <c r="C3" s="128"/>
      <c r="D3" s="128"/>
      <c r="E3" s="128"/>
      <c r="F3" s="128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3.35" customHeight="1" x14ac:dyDescent="0.2">
      <c r="A4" s="60"/>
      <c r="B4" s="60"/>
      <c r="C4" s="60"/>
      <c r="D4" s="61"/>
      <c r="E4" s="62"/>
      <c r="F4" s="63"/>
    </row>
    <row r="5" spans="1:23" ht="13.15" customHeight="1" x14ac:dyDescent="0.2">
      <c r="A5" s="121" t="s">
        <v>30</v>
      </c>
      <c r="B5" s="129" t="s">
        <v>31</v>
      </c>
      <c r="C5" s="130"/>
      <c r="D5" s="130"/>
      <c r="E5" s="130"/>
      <c r="F5" s="130"/>
    </row>
    <row r="6" spans="1:23" ht="10.5" customHeight="1" x14ac:dyDescent="0.2">
      <c r="A6" s="121"/>
      <c r="B6" s="131"/>
      <c r="C6" s="132"/>
      <c r="D6" s="132"/>
      <c r="E6" s="132"/>
      <c r="F6" s="132"/>
    </row>
    <row r="7" spans="1:23" ht="27.4" customHeight="1" x14ac:dyDescent="0.2">
      <c r="A7" s="118"/>
      <c r="B7" s="64">
        <v>2017</v>
      </c>
      <c r="C7" s="4">
        <v>2018</v>
      </c>
      <c r="D7" s="6">
        <v>2019</v>
      </c>
      <c r="E7" s="6">
        <v>2020</v>
      </c>
      <c r="F7" s="6" t="s">
        <v>32</v>
      </c>
      <c r="I7" s="30"/>
    </row>
    <row r="8" spans="1:23" ht="13.35" customHeight="1" x14ac:dyDescent="0.2">
      <c r="A8" s="65"/>
      <c r="B8" s="66"/>
      <c r="C8" s="67"/>
      <c r="D8" s="66"/>
      <c r="E8" s="68"/>
      <c r="F8" s="69"/>
    </row>
    <row r="9" spans="1:23" ht="15" customHeight="1" x14ac:dyDescent="0.2">
      <c r="A9" s="70" t="s">
        <v>33</v>
      </c>
      <c r="B9" s="71">
        <f>SUM(B10:B39)</f>
        <v>420.8</v>
      </c>
      <c r="C9" s="71">
        <f>SUM(C10:C39)</f>
        <v>1205.9000000000001</v>
      </c>
      <c r="D9" s="71">
        <f>SUM(D10:D39)</f>
        <v>334.11999999999995</v>
      </c>
      <c r="E9" s="71">
        <f>SUM(E10:E39)</f>
        <v>9724.090000000002</v>
      </c>
      <c r="F9" s="72">
        <f>SUM(F10:F39)</f>
        <v>37419.600000000006</v>
      </c>
      <c r="G9" s="73"/>
    </row>
    <row r="10" spans="1:23" ht="15" customHeight="1" x14ac:dyDescent="0.2">
      <c r="A10" s="74" t="s">
        <v>34</v>
      </c>
      <c r="B10" s="75" t="s">
        <v>21</v>
      </c>
      <c r="C10" s="75" t="s">
        <v>21</v>
      </c>
      <c r="D10" s="76" t="s">
        <v>21</v>
      </c>
      <c r="E10" s="77">
        <v>3.25</v>
      </c>
      <c r="F10" s="78" t="s">
        <v>21</v>
      </c>
    </row>
    <row r="11" spans="1:23" ht="15" customHeight="1" x14ac:dyDescent="0.2">
      <c r="A11" s="115" t="s">
        <v>68</v>
      </c>
      <c r="B11" s="75" t="s">
        <v>21</v>
      </c>
      <c r="C11" s="75" t="s">
        <v>21</v>
      </c>
      <c r="D11" s="76" t="s">
        <v>21</v>
      </c>
      <c r="E11" s="80">
        <v>3.78</v>
      </c>
      <c r="F11" s="78">
        <v>1</v>
      </c>
    </row>
    <row r="12" spans="1:23" ht="15" customHeight="1" x14ac:dyDescent="0.2">
      <c r="A12" s="115" t="s">
        <v>67</v>
      </c>
      <c r="B12" s="75" t="s">
        <v>21</v>
      </c>
      <c r="C12" s="75" t="s">
        <v>21</v>
      </c>
      <c r="D12" s="75" t="s">
        <v>21</v>
      </c>
      <c r="E12" s="75" t="s">
        <v>21</v>
      </c>
      <c r="F12" s="78">
        <v>396.3</v>
      </c>
    </row>
    <row r="13" spans="1:23" ht="15" customHeight="1" x14ac:dyDescent="0.2">
      <c r="A13" s="79" t="s">
        <v>35</v>
      </c>
      <c r="B13" s="76" t="s">
        <v>21</v>
      </c>
      <c r="C13" s="75" t="s">
        <v>21</v>
      </c>
      <c r="D13" s="76" t="s">
        <v>21</v>
      </c>
      <c r="E13" s="77">
        <v>208.2</v>
      </c>
      <c r="F13" s="78" t="s">
        <v>21</v>
      </c>
    </row>
    <row r="14" spans="1:23" ht="15" customHeight="1" x14ac:dyDescent="0.2">
      <c r="A14" s="79" t="s">
        <v>36</v>
      </c>
      <c r="B14" s="75">
        <v>41.6</v>
      </c>
      <c r="C14" s="75" t="s">
        <v>21</v>
      </c>
      <c r="D14" s="76">
        <v>249.85</v>
      </c>
      <c r="E14" s="77">
        <v>7.57</v>
      </c>
      <c r="F14" s="78">
        <v>3.8</v>
      </c>
    </row>
    <row r="15" spans="1:23" ht="15" customHeight="1" x14ac:dyDescent="0.2">
      <c r="A15" s="79" t="s">
        <v>37</v>
      </c>
      <c r="B15" s="75" t="s">
        <v>21</v>
      </c>
      <c r="C15" s="75" t="s">
        <v>21</v>
      </c>
      <c r="D15" s="76" t="s">
        <v>21</v>
      </c>
      <c r="E15" s="80" t="s">
        <v>21</v>
      </c>
      <c r="F15" s="78">
        <v>2207.6999999999998</v>
      </c>
    </row>
    <row r="16" spans="1:23" ht="15" customHeight="1" x14ac:dyDescent="0.2">
      <c r="A16" s="79" t="s">
        <v>38</v>
      </c>
      <c r="B16" s="75" t="s">
        <v>39</v>
      </c>
      <c r="C16" s="75" t="s">
        <v>21</v>
      </c>
      <c r="D16" s="76">
        <v>1</v>
      </c>
      <c r="E16" s="80">
        <v>94.62</v>
      </c>
      <c r="F16" s="78">
        <v>14732.8</v>
      </c>
    </row>
    <row r="17" spans="1:6" ht="15" customHeight="1" x14ac:dyDescent="0.2">
      <c r="A17" s="79" t="s">
        <v>40</v>
      </c>
      <c r="B17" s="75" t="s">
        <v>21</v>
      </c>
      <c r="C17" s="75" t="s">
        <v>21</v>
      </c>
      <c r="D17" s="76">
        <v>18.920000000000002</v>
      </c>
      <c r="E17" s="80">
        <v>11.35</v>
      </c>
      <c r="F17" s="78" t="s">
        <v>21</v>
      </c>
    </row>
    <row r="18" spans="1:6" ht="15" customHeight="1" x14ac:dyDescent="0.2">
      <c r="A18" s="79" t="s">
        <v>41</v>
      </c>
      <c r="B18" s="75" t="s">
        <v>21</v>
      </c>
      <c r="C18" s="75" t="s">
        <v>21</v>
      </c>
      <c r="D18" s="76" t="s">
        <v>21</v>
      </c>
      <c r="E18" s="80" t="s">
        <v>21</v>
      </c>
      <c r="F18" s="78" t="s">
        <v>21</v>
      </c>
    </row>
    <row r="19" spans="1:6" ht="15" customHeight="1" x14ac:dyDescent="0.2">
      <c r="A19" s="79" t="s">
        <v>42</v>
      </c>
      <c r="B19" s="76" t="s">
        <v>21</v>
      </c>
      <c r="C19" s="75" t="s">
        <v>21</v>
      </c>
      <c r="D19" s="76" t="s">
        <v>21</v>
      </c>
      <c r="E19" s="80" t="s">
        <v>21</v>
      </c>
      <c r="F19" s="78">
        <v>37.9</v>
      </c>
    </row>
    <row r="20" spans="1:6" ht="15" customHeight="1" x14ac:dyDescent="0.2">
      <c r="A20" s="79" t="s">
        <v>43</v>
      </c>
      <c r="B20" s="75">
        <v>41.6</v>
      </c>
      <c r="C20" s="75">
        <v>320.10000000000002</v>
      </c>
      <c r="D20" s="76" t="s">
        <v>21</v>
      </c>
      <c r="E20" s="80" t="s">
        <v>21</v>
      </c>
      <c r="F20" s="78">
        <v>71.900000000000006</v>
      </c>
    </row>
    <row r="21" spans="1:6" ht="15" customHeight="1" x14ac:dyDescent="0.2">
      <c r="A21" s="79" t="s">
        <v>44</v>
      </c>
      <c r="B21" s="75" t="s">
        <v>21</v>
      </c>
      <c r="C21" s="75" t="s">
        <v>21</v>
      </c>
      <c r="D21" s="76" t="s">
        <v>21</v>
      </c>
      <c r="E21" s="80" t="s">
        <v>21</v>
      </c>
      <c r="F21" s="76" t="s">
        <v>21</v>
      </c>
    </row>
    <row r="22" spans="1:6" ht="15" customHeight="1" x14ac:dyDescent="0.2">
      <c r="A22" s="79" t="s">
        <v>45</v>
      </c>
      <c r="B22" s="75" t="s">
        <v>21</v>
      </c>
      <c r="C22" s="75" t="s">
        <v>21</v>
      </c>
      <c r="D22" s="76" t="s">
        <v>21</v>
      </c>
      <c r="E22" s="76">
        <v>1907.85</v>
      </c>
      <c r="F22" s="76" t="s">
        <v>21</v>
      </c>
    </row>
    <row r="23" spans="1:6" ht="15" customHeight="1" x14ac:dyDescent="0.2">
      <c r="A23" s="79" t="s">
        <v>46</v>
      </c>
      <c r="B23" s="75" t="s">
        <v>21</v>
      </c>
      <c r="C23" s="75" t="s">
        <v>21</v>
      </c>
      <c r="D23" s="76" t="s">
        <v>21</v>
      </c>
      <c r="E23" s="80" t="s">
        <v>21</v>
      </c>
      <c r="F23" s="76" t="s">
        <v>21</v>
      </c>
    </row>
    <row r="24" spans="1:6" s="83" customFormat="1" ht="15" customHeight="1" x14ac:dyDescent="0.2">
      <c r="A24" s="79" t="s">
        <v>47</v>
      </c>
      <c r="B24" s="75">
        <v>129.4</v>
      </c>
      <c r="C24" s="75">
        <v>408.8</v>
      </c>
      <c r="D24" s="76">
        <v>7.57</v>
      </c>
      <c r="E24" s="81">
        <v>143.80000000000001</v>
      </c>
      <c r="F24" s="82">
        <v>1521.8</v>
      </c>
    </row>
    <row r="25" spans="1:6" ht="15" customHeight="1" x14ac:dyDescent="0.2">
      <c r="A25" s="79" t="s">
        <v>48</v>
      </c>
      <c r="B25" s="75">
        <v>45.4</v>
      </c>
      <c r="C25" s="75" t="s">
        <v>21</v>
      </c>
      <c r="D25" s="76" t="s">
        <v>21</v>
      </c>
      <c r="E25" s="80" t="s">
        <v>21</v>
      </c>
      <c r="F25" s="76" t="s">
        <v>21</v>
      </c>
    </row>
    <row r="26" spans="1:6" ht="15" customHeight="1" x14ac:dyDescent="0.2">
      <c r="A26" s="79" t="s">
        <v>49</v>
      </c>
      <c r="B26" s="75" t="s">
        <v>21</v>
      </c>
      <c r="C26" s="75" t="s">
        <v>21</v>
      </c>
      <c r="D26" s="76" t="s">
        <v>21</v>
      </c>
      <c r="E26" s="80" t="s">
        <v>21</v>
      </c>
      <c r="F26" s="76" t="s">
        <v>21</v>
      </c>
    </row>
    <row r="27" spans="1:6" ht="15" customHeight="1" x14ac:dyDescent="0.2">
      <c r="A27" s="79" t="s">
        <v>50</v>
      </c>
      <c r="B27" s="75" t="s">
        <v>39</v>
      </c>
      <c r="C27" s="75" t="s">
        <v>21</v>
      </c>
      <c r="D27" s="76">
        <v>7.57</v>
      </c>
      <c r="E27" s="80"/>
      <c r="F27" s="78">
        <v>75.7</v>
      </c>
    </row>
    <row r="28" spans="1:6" ht="15" customHeight="1" x14ac:dyDescent="0.2">
      <c r="A28" s="79" t="s">
        <v>51</v>
      </c>
      <c r="B28" s="75" t="s">
        <v>21</v>
      </c>
      <c r="C28" s="75" t="s">
        <v>21</v>
      </c>
      <c r="D28" s="75" t="s">
        <v>21</v>
      </c>
      <c r="E28" s="76">
        <v>1945.69</v>
      </c>
      <c r="F28" s="76">
        <v>8146.2</v>
      </c>
    </row>
    <row r="29" spans="1:6" ht="15" customHeight="1" x14ac:dyDescent="0.2">
      <c r="A29" s="79" t="s">
        <v>52</v>
      </c>
      <c r="B29" s="75" t="s">
        <v>21</v>
      </c>
      <c r="C29" s="75" t="s">
        <v>21</v>
      </c>
      <c r="D29" s="75" t="s">
        <v>21</v>
      </c>
      <c r="E29" s="76">
        <v>5087.59</v>
      </c>
      <c r="F29" s="76">
        <v>9857.2000000000007</v>
      </c>
    </row>
    <row r="30" spans="1:6" ht="15" customHeight="1" x14ac:dyDescent="0.2">
      <c r="A30" s="79" t="s">
        <v>53</v>
      </c>
      <c r="B30" s="75">
        <v>3.8</v>
      </c>
      <c r="C30" s="75" t="s">
        <v>21</v>
      </c>
      <c r="D30" s="76" t="s">
        <v>21</v>
      </c>
      <c r="E30" s="80" t="s">
        <v>21</v>
      </c>
      <c r="F30" s="76" t="s">
        <v>21</v>
      </c>
    </row>
    <row r="31" spans="1:6" ht="15" customHeight="1" x14ac:dyDescent="0.2">
      <c r="A31" s="79" t="s">
        <v>54</v>
      </c>
      <c r="B31" s="76" t="s">
        <v>21</v>
      </c>
      <c r="C31" s="75" t="s">
        <v>21</v>
      </c>
      <c r="D31" s="76" t="s">
        <v>21</v>
      </c>
      <c r="E31" s="80" t="s">
        <v>21</v>
      </c>
      <c r="F31" s="76" t="s">
        <v>21</v>
      </c>
    </row>
    <row r="32" spans="1:6" ht="15" customHeight="1" x14ac:dyDescent="0.2">
      <c r="A32" s="79" t="s">
        <v>55</v>
      </c>
      <c r="B32" s="75" t="s">
        <v>21</v>
      </c>
      <c r="C32" s="75" t="s">
        <v>21</v>
      </c>
      <c r="D32" s="76" t="s">
        <v>21</v>
      </c>
      <c r="E32" s="80" t="s">
        <v>21</v>
      </c>
      <c r="F32" s="76" t="s">
        <v>21</v>
      </c>
    </row>
    <row r="33" spans="1:6" ht="15" customHeight="1" x14ac:dyDescent="0.2">
      <c r="A33" s="79" t="s">
        <v>56</v>
      </c>
      <c r="B33" s="75" t="s">
        <v>21</v>
      </c>
      <c r="C33" s="75" t="s">
        <v>21</v>
      </c>
      <c r="D33" s="75" t="s">
        <v>21</v>
      </c>
      <c r="E33" s="80">
        <v>7.57</v>
      </c>
      <c r="F33" s="78">
        <v>272.60000000000002</v>
      </c>
    </row>
    <row r="34" spans="1:6" ht="15" customHeight="1" x14ac:dyDescent="0.2">
      <c r="A34" s="79" t="s">
        <v>57</v>
      </c>
      <c r="B34" s="75" t="s">
        <v>21</v>
      </c>
      <c r="C34" s="75" t="s">
        <v>21</v>
      </c>
      <c r="D34" s="76" t="s">
        <v>21</v>
      </c>
      <c r="E34" s="80" t="s">
        <v>21</v>
      </c>
      <c r="F34" s="76" t="s">
        <v>21</v>
      </c>
    </row>
    <row r="35" spans="1:6" ht="15" customHeight="1" x14ac:dyDescent="0.2">
      <c r="A35" s="79" t="s">
        <v>58</v>
      </c>
      <c r="B35" s="75">
        <v>159</v>
      </c>
      <c r="C35" s="75" t="s">
        <v>21</v>
      </c>
      <c r="D35" s="76" t="s">
        <v>21</v>
      </c>
      <c r="E35" s="80" t="s">
        <v>21</v>
      </c>
      <c r="F35" s="76" t="s">
        <v>21</v>
      </c>
    </row>
    <row r="36" spans="1:6" ht="15" customHeight="1" x14ac:dyDescent="0.2">
      <c r="A36" s="79" t="s">
        <v>59</v>
      </c>
      <c r="B36" s="75" t="s">
        <v>21</v>
      </c>
      <c r="C36" s="84" t="s">
        <v>21</v>
      </c>
      <c r="D36" s="76" t="s">
        <v>21</v>
      </c>
      <c r="E36" s="80">
        <v>227.12</v>
      </c>
      <c r="F36" s="76" t="s">
        <v>21</v>
      </c>
    </row>
    <row r="37" spans="1:6" ht="15" customHeight="1" x14ac:dyDescent="0.2">
      <c r="A37" s="79" t="s">
        <v>60</v>
      </c>
      <c r="B37" s="75" t="s">
        <v>21</v>
      </c>
      <c r="C37" s="84" t="s">
        <v>21</v>
      </c>
      <c r="D37" s="76" t="s">
        <v>21</v>
      </c>
      <c r="E37" s="80">
        <v>75.7</v>
      </c>
      <c r="F37" s="76" t="s">
        <v>21</v>
      </c>
    </row>
    <row r="38" spans="1:6" ht="15" customHeight="1" x14ac:dyDescent="0.2">
      <c r="A38" s="115" t="s">
        <v>66</v>
      </c>
      <c r="B38" s="75" t="s">
        <v>21</v>
      </c>
      <c r="C38" s="75" t="s">
        <v>21</v>
      </c>
      <c r="D38" s="75" t="s">
        <v>21</v>
      </c>
      <c r="E38" s="75" t="s">
        <v>21</v>
      </c>
      <c r="F38" s="76">
        <v>56.8</v>
      </c>
    </row>
    <row r="39" spans="1:6" ht="15" customHeight="1" x14ac:dyDescent="0.2">
      <c r="A39" s="79" t="s">
        <v>61</v>
      </c>
      <c r="B39" s="75" t="s">
        <v>39</v>
      </c>
      <c r="C39" s="75">
        <v>477</v>
      </c>
      <c r="D39" s="76">
        <v>49.21</v>
      </c>
      <c r="E39" s="80" t="s">
        <v>21</v>
      </c>
      <c r="F39" s="78">
        <v>37.9</v>
      </c>
    </row>
    <row r="40" spans="1:6" ht="7.5" customHeight="1" x14ac:dyDescent="0.2">
      <c r="A40" s="85"/>
      <c r="B40" s="86"/>
      <c r="C40" s="87"/>
      <c r="D40" s="87"/>
      <c r="E40" s="87"/>
      <c r="F40" s="88"/>
    </row>
    <row r="41" spans="1:6" ht="7.5" customHeight="1" x14ac:dyDescent="0.2">
      <c r="A41" s="89"/>
      <c r="B41" s="90"/>
      <c r="C41" s="30"/>
      <c r="D41" s="57"/>
    </row>
    <row r="42" spans="1:6" ht="15" customHeight="1" x14ac:dyDescent="0.2">
      <c r="A42" s="89" t="s">
        <v>62</v>
      </c>
      <c r="B42" s="90"/>
      <c r="C42" s="30"/>
      <c r="D42" s="57"/>
    </row>
    <row r="43" spans="1:6" ht="15" customHeight="1" x14ac:dyDescent="0.2">
      <c r="A43" s="93" t="s">
        <v>28</v>
      </c>
      <c r="B43" s="90"/>
      <c r="C43" s="30"/>
      <c r="D43" s="57"/>
    </row>
    <row r="44" spans="1:6" ht="15" customHeight="1" x14ac:dyDescent="0.2">
      <c r="A44" s="94" t="s">
        <v>29</v>
      </c>
      <c r="B44" s="90"/>
      <c r="C44" s="30"/>
      <c r="D44" s="57"/>
    </row>
    <row r="45" spans="1:6" ht="15" customHeight="1" x14ac:dyDescent="0.2">
      <c r="A45" s="95" t="s">
        <v>63</v>
      </c>
      <c r="B45" s="90"/>
      <c r="C45" s="30"/>
      <c r="D45" s="57"/>
    </row>
    <row r="46" spans="1:6" x14ac:dyDescent="0.2">
      <c r="B46" s="30"/>
      <c r="C46" s="30"/>
      <c r="D46" s="57"/>
    </row>
    <row r="47" spans="1:6" x14ac:dyDescent="0.2">
      <c r="B47" s="30"/>
      <c r="C47" s="30"/>
      <c r="D47" s="57"/>
    </row>
    <row r="49" spans="2:4" x14ac:dyDescent="0.2">
      <c r="B49" s="30"/>
      <c r="C49" s="30"/>
      <c r="D49" s="57"/>
    </row>
    <row r="50" spans="2:4" x14ac:dyDescent="0.2">
      <c r="B50" s="30"/>
      <c r="C50" s="30"/>
      <c r="D50" s="57"/>
    </row>
    <row r="51" spans="2:4" x14ac:dyDescent="0.2">
      <c r="B51" s="30"/>
      <c r="C51" s="30"/>
      <c r="D51" s="57"/>
    </row>
    <row r="52" spans="2:4" x14ac:dyDescent="0.2">
      <c r="B52" s="30"/>
      <c r="C52" s="30"/>
      <c r="D52" s="57"/>
    </row>
    <row r="53" spans="2:4" x14ac:dyDescent="0.2">
      <c r="B53" s="30"/>
      <c r="C53" s="30"/>
      <c r="D53" s="57"/>
    </row>
    <row r="54" spans="2:4" x14ac:dyDescent="0.2">
      <c r="B54" s="30"/>
      <c r="C54" s="30"/>
      <c r="D54" s="57"/>
    </row>
    <row r="55" spans="2:4" x14ac:dyDescent="0.2">
      <c r="B55" s="30"/>
      <c r="C55" s="30"/>
      <c r="D55" s="57"/>
    </row>
    <row r="56" spans="2:4" x14ac:dyDescent="0.2">
      <c r="B56" s="30"/>
      <c r="C56" s="30"/>
      <c r="D56" s="57"/>
    </row>
    <row r="57" spans="2:4" x14ac:dyDescent="0.2">
      <c r="B57" s="30"/>
      <c r="C57" s="30"/>
      <c r="D57" s="57"/>
    </row>
    <row r="58" spans="2:4" x14ac:dyDescent="0.2">
      <c r="B58" s="30"/>
      <c r="C58" s="30"/>
      <c r="D58" s="57"/>
    </row>
    <row r="59" spans="2:4" x14ac:dyDescent="0.2">
      <c r="B59" s="30"/>
      <c r="C59" s="30"/>
      <c r="D59" s="57"/>
    </row>
    <row r="60" spans="2:4" x14ac:dyDescent="0.2">
      <c r="B60" s="30"/>
      <c r="C60" s="30"/>
      <c r="D60" s="57"/>
    </row>
    <row r="61" spans="2:4" x14ac:dyDescent="0.2">
      <c r="B61" s="30"/>
      <c r="C61" s="30"/>
      <c r="D61" s="57"/>
    </row>
    <row r="62" spans="2:4" x14ac:dyDescent="0.2">
      <c r="B62" s="30"/>
      <c r="C62" s="30"/>
      <c r="D62" s="57"/>
    </row>
    <row r="63" spans="2:4" x14ac:dyDescent="0.2">
      <c r="B63" s="30"/>
      <c r="C63" s="30"/>
      <c r="D63" s="57"/>
    </row>
    <row r="64" spans="2:4" x14ac:dyDescent="0.2">
      <c r="B64" s="30"/>
      <c r="C64" s="30"/>
      <c r="D64" s="57"/>
    </row>
    <row r="65" spans="2:4" x14ac:dyDescent="0.2">
      <c r="B65" s="30"/>
      <c r="C65" s="30"/>
      <c r="D65" s="57"/>
    </row>
    <row r="66" spans="2:4" x14ac:dyDescent="0.2">
      <c r="B66" s="30"/>
      <c r="C66" s="30"/>
      <c r="D66" s="57"/>
    </row>
    <row r="67" spans="2:4" x14ac:dyDescent="0.2">
      <c r="B67" s="30"/>
      <c r="C67" s="30"/>
      <c r="D67" s="57"/>
    </row>
    <row r="68" spans="2:4" x14ac:dyDescent="0.2">
      <c r="B68" s="30"/>
      <c r="C68" s="30"/>
      <c r="D68" s="57"/>
    </row>
    <row r="69" spans="2:4" x14ac:dyDescent="0.2">
      <c r="B69" s="30"/>
      <c r="C69" s="30"/>
      <c r="D69" s="57"/>
    </row>
    <row r="70" spans="2:4" x14ac:dyDescent="0.2">
      <c r="B70" s="30"/>
      <c r="C70" s="30"/>
      <c r="D70" s="57"/>
    </row>
    <row r="71" spans="2:4" x14ac:dyDescent="0.2">
      <c r="B71" s="30"/>
      <c r="C71" s="30"/>
      <c r="D71" s="57"/>
    </row>
    <row r="72" spans="2:4" x14ac:dyDescent="0.2">
      <c r="B72" s="30"/>
      <c r="C72" s="30"/>
      <c r="D72" s="57"/>
    </row>
    <row r="73" spans="2:4" x14ac:dyDescent="0.2">
      <c r="B73" s="30"/>
      <c r="C73" s="30"/>
      <c r="D73" s="57"/>
    </row>
    <row r="74" spans="2:4" x14ac:dyDescent="0.2">
      <c r="B74" s="30"/>
      <c r="C74" s="30"/>
      <c r="D74" s="57"/>
    </row>
    <row r="75" spans="2:4" x14ac:dyDescent="0.2">
      <c r="B75" s="30"/>
      <c r="C75" s="30"/>
      <c r="D75" s="57"/>
    </row>
    <row r="76" spans="2:4" x14ac:dyDescent="0.2">
      <c r="B76" s="30"/>
      <c r="C76" s="30"/>
      <c r="D76" s="57"/>
    </row>
    <row r="77" spans="2:4" x14ac:dyDescent="0.2">
      <c r="B77" s="30"/>
      <c r="C77" s="30"/>
      <c r="D77" s="57"/>
    </row>
    <row r="78" spans="2:4" x14ac:dyDescent="0.2">
      <c r="B78" s="30"/>
      <c r="C78" s="30"/>
      <c r="D78" s="57"/>
    </row>
    <row r="79" spans="2:4" x14ac:dyDescent="0.2">
      <c r="B79" s="30"/>
      <c r="C79" s="30"/>
      <c r="D79" s="57"/>
    </row>
    <row r="80" spans="2:4" x14ac:dyDescent="0.2">
      <c r="B80" s="30"/>
      <c r="C80" s="30"/>
      <c r="D80" s="57"/>
    </row>
    <row r="81" spans="2:4" x14ac:dyDescent="0.2">
      <c r="B81" s="30"/>
      <c r="C81" s="30"/>
      <c r="D81" s="57"/>
    </row>
    <row r="82" spans="2:4" x14ac:dyDescent="0.2">
      <c r="B82" s="30"/>
      <c r="C82" s="30"/>
      <c r="D82" s="57"/>
    </row>
    <row r="83" spans="2:4" x14ac:dyDescent="0.2">
      <c r="B83" s="30"/>
      <c r="C83" s="30"/>
      <c r="D83" s="57"/>
    </row>
    <row r="84" spans="2:4" x14ac:dyDescent="0.2">
      <c r="B84" s="30"/>
      <c r="C84" s="30"/>
      <c r="D84" s="57"/>
    </row>
    <row r="85" spans="2:4" x14ac:dyDescent="0.2">
      <c r="B85" s="30"/>
      <c r="C85" s="30"/>
      <c r="D85" s="57"/>
    </row>
    <row r="86" spans="2:4" x14ac:dyDescent="0.2">
      <c r="B86" s="30"/>
      <c r="C86" s="30"/>
      <c r="D86" s="57"/>
    </row>
    <row r="87" spans="2:4" x14ac:dyDescent="0.2">
      <c r="B87" s="30"/>
      <c r="C87" s="30"/>
      <c r="D87" s="57"/>
    </row>
    <row r="88" spans="2:4" x14ac:dyDescent="0.2">
      <c r="B88" s="30"/>
      <c r="C88" s="30"/>
      <c r="D88" s="57"/>
    </row>
    <row r="89" spans="2:4" x14ac:dyDescent="0.2">
      <c r="B89" s="30"/>
      <c r="C89" s="30"/>
      <c r="D89" s="57"/>
    </row>
    <row r="90" spans="2:4" x14ac:dyDescent="0.2">
      <c r="B90" s="30"/>
      <c r="C90" s="30"/>
      <c r="D90" s="57"/>
    </row>
    <row r="91" spans="2:4" x14ac:dyDescent="0.2">
      <c r="B91" s="30"/>
      <c r="C91" s="30"/>
      <c r="D91" s="57"/>
    </row>
    <row r="92" spans="2:4" x14ac:dyDescent="0.2">
      <c r="B92" s="30"/>
      <c r="C92" s="30"/>
      <c r="D92" s="57"/>
    </row>
    <row r="93" spans="2:4" x14ac:dyDescent="0.2">
      <c r="B93" s="30"/>
      <c r="C93" s="30"/>
      <c r="D93" s="57"/>
    </row>
    <row r="94" spans="2:4" x14ac:dyDescent="0.2">
      <c r="B94" s="30"/>
      <c r="C94" s="30"/>
      <c r="D94" s="57"/>
    </row>
    <row r="95" spans="2:4" x14ac:dyDescent="0.2">
      <c r="B95" s="30"/>
      <c r="C95" s="30"/>
      <c r="D95" s="57"/>
    </row>
    <row r="96" spans="2:4" x14ac:dyDescent="0.2">
      <c r="B96" s="30"/>
      <c r="C96" s="30"/>
      <c r="D96" s="57"/>
    </row>
    <row r="97" spans="2:4" x14ac:dyDescent="0.2">
      <c r="B97" s="30"/>
      <c r="C97" s="30"/>
      <c r="D97" s="57"/>
    </row>
    <row r="98" spans="2:4" x14ac:dyDescent="0.2">
      <c r="B98" s="30"/>
      <c r="C98" s="30"/>
      <c r="D98" s="57"/>
    </row>
  </sheetData>
  <mergeCells count="3">
    <mergeCell ref="A1:F3"/>
    <mergeCell ref="A5:A7"/>
    <mergeCell ref="B5:F6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39</vt:lpstr>
      <vt:lpstr>40</vt:lpstr>
      <vt:lpstr>41</vt:lpstr>
      <vt:lpstr>'39'!Área_de_impresión</vt:lpstr>
      <vt:lpstr>'41'!Área_de_impresión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2022-11-25T16:02:41Z</dcterms:modified>
</cp:coreProperties>
</file>