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ec-app-03\PDF\DEPT_ESTADISTICA\SOCIALES\Boletines 2022\ACCIDENTE DE TRANSITO\"/>
    </mc:Choice>
  </mc:AlternateContent>
  <bookViews>
    <workbookView xWindow="0" yWindow="0" windowWidth="21600" windowHeight="10425" tabRatio="776"/>
  </bookViews>
  <sheets>
    <sheet name="451-18" sheetId="5" r:id="rId1"/>
  </sheets>
  <definedNames>
    <definedName name="_xlnm.Print_Titles" localSheetId="0">'451-18'!$1:$8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5" l="1"/>
  <c r="C25" i="5"/>
  <c r="C57" i="5"/>
  <c r="E10" i="5" l="1"/>
  <c r="C55" i="5" l="1"/>
  <c r="F54" i="5"/>
  <c r="G54" i="5"/>
  <c r="H54" i="5"/>
  <c r="E54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40" i="5"/>
  <c r="F39" i="5"/>
  <c r="G39" i="5"/>
  <c r="H39" i="5"/>
  <c r="E39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F24" i="5"/>
  <c r="G24" i="5"/>
  <c r="H24" i="5"/>
  <c r="E24" i="5"/>
  <c r="E11" i="5"/>
  <c r="F11" i="5"/>
  <c r="G11" i="5"/>
  <c r="H11" i="5"/>
  <c r="E12" i="5"/>
  <c r="F12" i="5"/>
  <c r="G12" i="5"/>
  <c r="H12" i="5"/>
  <c r="E13" i="5"/>
  <c r="F13" i="5"/>
  <c r="G13" i="5"/>
  <c r="H13" i="5"/>
  <c r="E14" i="5"/>
  <c r="F14" i="5"/>
  <c r="G14" i="5"/>
  <c r="H14" i="5"/>
  <c r="E15" i="5"/>
  <c r="F15" i="5"/>
  <c r="G15" i="5"/>
  <c r="H15" i="5"/>
  <c r="E16" i="5"/>
  <c r="F16" i="5"/>
  <c r="G16" i="5"/>
  <c r="H16" i="5"/>
  <c r="E17" i="5"/>
  <c r="F17" i="5"/>
  <c r="G17" i="5"/>
  <c r="H17" i="5"/>
  <c r="E18" i="5"/>
  <c r="F18" i="5"/>
  <c r="G18" i="5"/>
  <c r="H18" i="5"/>
  <c r="E19" i="5"/>
  <c r="F19" i="5"/>
  <c r="G19" i="5"/>
  <c r="H19" i="5"/>
  <c r="E20" i="5"/>
  <c r="F20" i="5"/>
  <c r="G20" i="5"/>
  <c r="H20" i="5"/>
  <c r="E21" i="5"/>
  <c r="F21" i="5"/>
  <c r="G21" i="5"/>
  <c r="H21" i="5"/>
  <c r="E22" i="5"/>
  <c r="F22" i="5"/>
  <c r="G22" i="5"/>
  <c r="H22" i="5"/>
  <c r="E23" i="5"/>
  <c r="G23" i="5"/>
  <c r="H23" i="5"/>
  <c r="F10" i="5"/>
  <c r="G10" i="5"/>
  <c r="H10" i="5"/>
  <c r="C39" i="5" l="1"/>
  <c r="E9" i="5"/>
  <c r="F9" i="5"/>
  <c r="H9" i="5"/>
  <c r="G9" i="5"/>
  <c r="C24" i="5"/>
  <c r="C11" i="5" l="1"/>
  <c r="C12" i="5"/>
  <c r="C13" i="5"/>
  <c r="C14" i="5"/>
  <c r="C15" i="5"/>
  <c r="C16" i="5"/>
  <c r="C17" i="5"/>
  <c r="C18" i="5"/>
  <c r="C19" i="5"/>
  <c r="C20" i="5"/>
  <c r="C21" i="5"/>
  <c r="C22" i="5"/>
  <c r="C23" i="5"/>
  <c r="C68" i="5"/>
  <c r="C64" i="5"/>
  <c r="C60" i="5"/>
  <c r="C56" i="5"/>
  <c r="C67" i="5"/>
  <c r="C66" i="5"/>
  <c r="C65" i="5"/>
  <c r="C63" i="5"/>
  <c r="C62" i="5"/>
  <c r="C61" i="5"/>
  <c r="C59" i="5"/>
  <c r="C58" i="5"/>
  <c r="C54" i="5" l="1"/>
  <c r="C10" i="5" l="1"/>
  <c r="C9" i="5" s="1"/>
</calcChain>
</file>

<file path=xl/connections.xml><?xml version="1.0" encoding="utf-8"?>
<connections xmlns="http://schemas.openxmlformats.org/spreadsheetml/2006/main">
  <connection id="1" odcFile="C:\Users\libatista\Documents\Mis archivos de origen de datos\PAIRCA-PAN01_SQL2008 SOCIALES18 VVICTIMAS.odc" keepAlive="1" name="PAIRCA-PAN01_SQL2008 SOCIALES18 VVICTIMAS" type="5" refreshedVersion="5">
    <dbPr connection="Provider=SQLOLEDB.1;Integrated Security=SSPI;Persist Security Info=True;Initial Catalog=SOCIALES18;Data Source=PAIRCA-PAN01\SQL2008;Use Procedure for Prepare=1;Auto Translate=True;Packet Size=4096;Workstation ID=INEC_SOCIALES03;Use Encryption for Data=False;Tag with column collation when possible=False" command="&quot;SOCIALES18&quot;.&quot;dbo&quot;.&quot;VVICTIMAS&quot;" commandType="3"/>
  </connection>
  <connection id="2" odcFile="C:\Users\libatista\Documents\Mis archivos de origen de datos\PAIRCA-PAN01_SQL2008 SOCIALES19 VVICTIMAS.odc" keepAlive="1" name="PAIRCA-PAN01_SQL2008 SOCIALES19 VVICTIMAS" type="5" refreshedVersion="5">
    <dbPr connection="Provider=SQLOLEDB.1;Integrated Security=SSPI;Persist Security Info=True;Initial Catalog=SOCIALES19;Data Source=PAIRCA-PAN01\SQL2008;Use Procedure for Prepare=1;Auto Translate=True;Packet Size=4096;Workstation ID=INEC_SOCIALES03;Use Encryption for Data=False;Tag with column collation when possible=False" command="&quot;SOCIALES19&quot;.&quot;dbo&quot;.&quot;VVICTIMAS&quot;" commandType="3"/>
  </connection>
  <connection id="3" odcFile="C:\Users\libatista\Documents\Mis archivos de origen de datos\PAIRCA-PAN01_SQL2008 SOCIALES20 VVICTIMAS.odc" keepAlive="1" name="PAIRCA-PAN01_SQL2008 SOCIALES20 VVICTIMAS" type="5" refreshedVersion="5">
    <dbPr connection="Provider=SQLOLEDB.1;Integrated Security=SSPI;Persist Security Info=True;Initial Catalog=SOCIALES20;Data Source=PAIRCA-PAN01\SQL2008;Use Procedure for Prepare=1;Auto Translate=True;Packet Size=4096;Workstation ID=INEC_SOCIALES03;Use Encryption for Data=False;Tag with column collation when possible=False" command="&quot;SOCIALES20&quot;.&quot;dbo&quot;.&quot;VVICTIMAS&quot;" commandType="3"/>
  </connection>
  <connection id="4" odcFile="C:\Users\libatista\Documents\Mis archivos de origen de datos\PAIRCA-PAN01_SQL2008 SOCIALES21 VVICTIMAS.odc" keepAlive="1" name="PAIRCA-PAN01_SQL2008 SOCIALES21 VVICTIMAS" type="5" refreshedVersion="5">
    <dbPr connection="Provider=SQLOLEDB.1;Integrated Security=SSPI;Persist Security Info=True;Initial Catalog=SOCIALES21;Data Source=PAIRCA-PAN01\SQL2008;Use Procedure for Prepare=1;Auto Translate=True;Packet Size=4096;Workstation ID=INEC_SOCIALES03;Use Encryption for Data=False;Tag with column collation when possible=False" command="&quot;SOCIALES21&quot;.&quot;dbo&quot;.&quot;VVICTIMAS&quot;" commandType="3"/>
  </connection>
  <connection id="5" odcFile="C:\Users\libatista\Documents\Mis archivos de origen de datos\PAIRCA-PAN01_SQL2008 SOCIALES22 VVICTIMAS.odc" keepAlive="1" name="PAIRCA-PAN01_SQL2008 SOCIALES22 VVICTIMAS" type="5" refreshedVersion="5">
    <dbPr connection="Provider=SQLOLEDB.1;Integrated Security=SSPI;Persist Security Info=True;Initial Catalog=SOCIALES22;Data Source=PAIRCA-PAN01\SQL2008;Use Procedure for Prepare=1;Auto Translate=True;Packet Size=4096;Workstation ID=INEC_SOCIALES03;Use Encryption for Data=False;Tag with column collation when possible=False" command="&quot;SOCIALES22&quot;.&quot;dbo&quot;.&quot;VVICTIMAS&quot;" commandType="3"/>
  </connection>
  <connection id="6" odcFile="C:\Users\libatista\Documents\Mis archivos de origen de datos\SV_SIEGPA SOCIALES17 VVICTIMAS.odc" keepAlive="1" name="SV_SIEGPA SOCIALES17 VVICTIMAS" type="5" refreshedVersion="5">
    <dbPr connection="Provider=SQLOLEDB.1;Integrated Security=SSPI;Persist Security Info=True;Initial Catalog=SOCIALES17;Data Source=SV_SIEGPA;Use Procedure for Prepare=1;Auto Translate=True;Packet Size=4096;Workstation ID=DEC_SOCIALES04;Use Encryption for Data=False;Tag with column collation when possible=False" command="&quot;SOCIALES17&quot;.&quot;dbo&quot;.&quot;VVICTIMAS&quot;" commandType="3"/>
  </connection>
</connections>
</file>

<file path=xl/sharedStrings.xml><?xml version="1.0" encoding="utf-8"?>
<sst xmlns="http://schemas.openxmlformats.org/spreadsheetml/2006/main" count="114" uniqueCount="35">
  <si>
    <t>Total</t>
  </si>
  <si>
    <t>Heridos</t>
  </si>
  <si>
    <t>Muertos</t>
  </si>
  <si>
    <t>..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</si>
  <si>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</si>
  <si>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</si>
  <si>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</si>
  <si>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</si>
  <si>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</si>
  <si>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</si>
  <si>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</si>
  <si>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</si>
  <si>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</si>
  <si>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</si>
  <si>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y más</t>
  </si>
  <si>
    <t>Menos de 5</t>
  </si>
  <si>
    <t>No especificada</t>
  </si>
  <si>
    <t>Hombres</t>
  </si>
  <si>
    <t xml:space="preserve">  5 - 9</t>
  </si>
  <si>
    <t>Mujeres</t>
  </si>
  <si>
    <t>Distrito de Panamá</t>
  </si>
  <si>
    <t>Resto de la República</t>
  </si>
  <si>
    <t>Distrito de San Miguelito</t>
  </si>
  <si>
    <t>TOTAL</t>
  </si>
  <si>
    <t>Por cada 10,000 habitantes (1)</t>
  </si>
  <si>
    <t>Fuente: Departamento de Operaciones del Tránsito de la Policía Nacional.</t>
  </si>
  <si>
    <t>-</t>
  </si>
  <si>
    <t xml:space="preserve">Víctimas </t>
  </si>
  <si>
    <t>.. Dato no aplicable al grupo o categoría.</t>
  </si>
  <si>
    <t>- Cantidad nula o cero.</t>
  </si>
  <si>
    <t xml:space="preserve">Grupos de edad </t>
  </si>
  <si>
    <t xml:space="preserve"> SEGÚN GRUPOS DE EDAD: AÑO 2022</t>
  </si>
  <si>
    <t xml:space="preserve"> SAN MIGUELITO Y RESTO DE LA REPÚBLICA, POR SEXO,</t>
  </si>
  <si>
    <t>Cuadro 18. VÍCTIMAS EN ACCIDENTES DE TRÁNSITO EN LA REPÚBLICA, DISTRITO DE PANAMÁ,</t>
  </si>
  <si>
    <t>(1) Con base en la estimación total de la población, al 1 de julio.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</si>
</sst>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;&quot;-&quot;;&quot;-&quot;"/>
  </numFmts>
  <fonts count="3" x14ac:knownFonts="1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DB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/>
    <xf numFmtId="3" fontId="1" fillId="0" borderId="9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0" fillId="0" borderId="0" xfId="0" applyFont="1" applyFill="1"/>
    <xf numFmtId="0" fontId="0" fillId="0" borderId="1" xfId="0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right"/>
    </xf>
    <xf numFmtId="164" fontId="0" fillId="0" borderId="9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1" xfId="0" applyFont="1" applyFill="1" applyBorder="1"/>
    <xf numFmtId="0" fontId="0" fillId="0" borderId="11" xfId="0" applyFont="1" applyFill="1" applyBorder="1"/>
    <xf numFmtId="0" fontId="2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0" fillId="0" borderId="0" xfId="0" quotePrefix="1" applyNumberFormat="1" applyFont="1" applyAlignment="1">
      <alignment horizontal="lef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5" fontId="1" fillId="0" borderId="9" xfId="0" applyNumberFormat="1" applyFont="1" applyFill="1" applyBorder="1" applyAlignment="1">
      <alignment horizontal="right"/>
    </xf>
    <xf numFmtId="165" fontId="2" fillId="0" borderId="9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1" fillId="0" borderId="8" xfId="0" applyNumberFormat="1" applyFont="1" applyFill="1" applyBorder="1" applyAlignment="1">
      <alignment horizontal="right"/>
    </xf>
    <xf numFmtId="165" fontId="1" fillId="0" borderId="9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Alignment="1"/>
    <xf numFmtId="0" fontId="2" fillId="0" borderId="0" xfId="0" applyFont="1" applyAlignment="1"/>
    <xf numFmtId="165" fontId="1" fillId="0" borderId="8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U84"/>
  <sheetViews>
    <sheetView tabSelected="1" zoomScaleNormal="100" workbookViewId="0">
      <selection sqref="A1:H1"/>
    </sheetView>
  </sheetViews>
  <sheetFormatPr baseColWidth="10" defaultRowHeight="20.100000000000001" customHeight="1" x14ac:dyDescent="0.2"/>
  <cols>
    <col min="1" max="1" width="1.7109375" style="6" customWidth="1"/>
    <col min="2" max="2" width="23.140625" style="6" customWidth="1"/>
    <col min="3" max="8" width="11.7109375" style="6" customWidth="1"/>
    <col min="9" max="9" width="11.42578125" style="10"/>
    <col min="10" max="211" width="11.42578125" style="6"/>
    <col min="212" max="212" width="3.7109375" style="6" customWidth="1"/>
    <col min="213" max="213" width="35.85546875" style="6" customWidth="1"/>
    <col min="214" max="214" width="15" style="6" customWidth="1"/>
    <col min="215" max="215" width="16.28515625" style="6" customWidth="1"/>
    <col min="216" max="217" width="16.140625" style="6" customWidth="1"/>
    <col min="218" max="467" width="11.42578125" style="6"/>
    <col min="468" max="468" width="3.7109375" style="6" customWidth="1"/>
    <col min="469" max="469" width="35.85546875" style="6" customWidth="1"/>
    <col min="470" max="470" width="15" style="6" customWidth="1"/>
    <col min="471" max="471" width="16.28515625" style="6" customWidth="1"/>
    <col min="472" max="473" width="16.140625" style="6" customWidth="1"/>
    <col min="474" max="723" width="11.42578125" style="6"/>
    <col min="724" max="724" width="3.7109375" style="6" customWidth="1"/>
    <col min="725" max="725" width="35.85546875" style="6" customWidth="1"/>
    <col min="726" max="726" width="15" style="6" customWidth="1"/>
    <col min="727" max="727" width="16.28515625" style="6" customWidth="1"/>
    <col min="728" max="729" width="16.140625" style="6" customWidth="1"/>
    <col min="730" max="979" width="11.42578125" style="6"/>
    <col min="980" max="980" width="3.7109375" style="6" customWidth="1"/>
    <col min="981" max="981" width="35.85546875" style="6" customWidth="1"/>
    <col min="982" max="982" width="15" style="6" customWidth="1"/>
    <col min="983" max="983" width="16.28515625" style="6" customWidth="1"/>
    <col min="984" max="985" width="16.140625" style="6" customWidth="1"/>
    <col min="986" max="1235" width="11.42578125" style="6"/>
    <col min="1236" max="1236" width="3.7109375" style="6" customWidth="1"/>
    <col min="1237" max="1237" width="35.85546875" style="6" customWidth="1"/>
    <col min="1238" max="1238" width="15" style="6" customWidth="1"/>
    <col min="1239" max="1239" width="16.28515625" style="6" customWidth="1"/>
    <col min="1240" max="1241" width="16.140625" style="6" customWidth="1"/>
    <col min="1242" max="1491" width="11.42578125" style="6"/>
    <col min="1492" max="1492" width="3.7109375" style="6" customWidth="1"/>
    <col min="1493" max="1493" width="35.85546875" style="6" customWidth="1"/>
    <col min="1494" max="1494" width="15" style="6" customWidth="1"/>
    <col min="1495" max="1495" width="16.28515625" style="6" customWidth="1"/>
    <col min="1496" max="1497" width="16.140625" style="6" customWidth="1"/>
    <col min="1498" max="1747" width="11.42578125" style="6"/>
    <col min="1748" max="1748" width="3.7109375" style="6" customWidth="1"/>
    <col min="1749" max="1749" width="35.85546875" style="6" customWidth="1"/>
    <col min="1750" max="1750" width="15" style="6" customWidth="1"/>
    <col min="1751" max="1751" width="16.28515625" style="6" customWidth="1"/>
    <col min="1752" max="1753" width="16.140625" style="6" customWidth="1"/>
    <col min="1754" max="2003" width="11.42578125" style="6"/>
    <col min="2004" max="2004" width="3.7109375" style="6" customWidth="1"/>
    <col min="2005" max="2005" width="35.85546875" style="6" customWidth="1"/>
    <col min="2006" max="2006" width="15" style="6" customWidth="1"/>
    <col min="2007" max="2007" width="16.28515625" style="6" customWidth="1"/>
    <col min="2008" max="2009" width="16.140625" style="6" customWidth="1"/>
    <col min="2010" max="2259" width="11.42578125" style="6"/>
    <col min="2260" max="2260" width="3.7109375" style="6" customWidth="1"/>
    <col min="2261" max="2261" width="35.85546875" style="6" customWidth="1"/>
    <col min="2262" max="2262" width="15" style="6" customWidth="1"/>
    <col min="2263" max="2263" width="16.28515625" style="6" customWidth="1"/>
    <col min="2264" max="2265" width="16.140625" style="6" customWidth="1"/>
    <col min="2266" max="2515" width="11.42578125" style="6"/>
    <col min="2516" max="2516" width="3.7109375" style="6" customWidth="1"/>
    <col min="2517" max="2517" width="35.85546875" style="6" customWidth="1"/>
    <col min="2518" max="2518" width="15" style="6" customWidth="1"/>
    <col min="2519" max="2519" width="16.28515625" style="6" customWidth="1"/>
    <col min="2520" max="2521" width="16.140625" style="6" customWidth="1"/>
    <col min="2522" max="2771" width="11.42578125" style="6"/>
    <col min="2772" max="2772" width="3.7109375" style="6" customWidth="1"/>
    <col min="2773" max="2773" width="35.85546875" style="6" customWidth="1"/>
    <col min="2774" max="2774" width="15" style="6" customWidth="1"/>
    <col min="2775" max="2775" width="16.28515625" style="6" customWidth="1"/>
    <col min="2776" max="2777" width="16.140625" style="6" customWidth="1"/>
    <col min="2778" max="3027" width="11.42578125" style="6"/>
    <col min="3028" max="3028" width="3.7109375" style="6" customWidth="1"/>
    <col min="3029" max="3029" width="35.85546875" style="6" customWidth="1"/>
    <col min="3030" max="3030" width="15" style="6" customWidth="1"/>
    <col min="3031" max="3031" width="16.28515625" style="6" customWidth="1"/>
    <col min="3032" max="3033" width="16.140625" style="6" customWidth="1"/>
    <col min="3034" max="3283" width="11.42578125" style="6"/>
    <col min="3284" max="3284" width="3.7109375" style="6" customWidth="1"/>
    <col min="3285" max="3285" width="35.85546875" style="6" customWidth="1"/>
    <col min="3286" max="3286" width="15" style="6" customWidth="1"/>
    <col min="3287" max="3287" width="16.28515625" style="6" customWidth="1"/>
    <col min="3288" max="3289" width="16.140625" style="6" customWidth="1"/>
    <col min="3290" max="3539" width="11.42578125" style="6"/>
    <col min="3540" max="3540" width="3.7109375" style="6" customWidth="1"/>
    <col min="3541" max="3541" width="35.85546875" style="6" customWidth="1"/>
    <col min="3542" max="3542" width="15" style="6" customWidth="1"/>
    <col min="3543" max="3543" width="16.28515625" style="6" customWidth="1"/>
    <col min="3544" max="3545" width="16.140625" style="6" customWidth="1"/>
    <col min="3546" max="3795" width="11.42578125" style="6"/>
    <col min="3796" max="3796" width="3.7109375" style="6" customWidth="1"/>
    <col min="3797" max="3797" width="35.85546875" style="6" customWidth="1"/>
    <col min="3798" max="3798" width="15" style="6" customWidth="1"/>
    <col min="3799" max="3799" width="16.28515625" style="6" customWidth="1"/>
    <col min="3800" max="3801" width="16.140625" style="6" customWidth="1"/>
    <col min="3802" max="4051" width="11.42578125" style="6"/>
    <col min="4052" max="4052" width="3.7109375" style="6" customWidth="1"/>
    <col min="4053" max="4053" width="35.85546875" style="6" customWidth="1"/>
    <col min="4054" max="4054" width="15" style="6" customWidth="1"/>
    <col min="4055" max="4055" width="16.28515625" style="6" customWidth="1"/>
    <col min="4056" max="4057" width="16.140625" style="6" customWidth="1"/>
    <col min="4058" max="4307" width="11.42578125" style="6"/>
    <col min="4308" max="4308" width="3.7109375" style="6" customWidth="1"/>
    <col min="4309" max="4309" width="35.85546875" style="6" customWidth="1"/>
    <col min="4310" max="4310" width="15" style="6" customWidth="1"/>
    <col min="4311" max="4311" width="16.28515625" style="6" customWidth="1"/>
    <col min="4312" max="4313" width="16.140625" style="6" customWidth="1"/>
    <col min="4314" max="4563" width="11.42578125" style="6"/>
    <col min="4564" max="4564" width="3.7109375" style="6" customWidth="1"/>
    <col min="4565" max="4565" width="35.85546875" style="6" customWidth="1"/>
    <col min="4566" max="4566" width="15" style="6" customWidth="1"/>
    <col min="4567" max="4567" width="16.28515625" style="6" customWidth="1"/>
    <col min="4568" max="4569" width="16.140625" style="6" customWidth="1"/>
    <col min="4570" max="4819" width="11.42578125" style="6"/>
    <col min="4820" max="4820" width="3.7109375" style="6" customWidth="1"/>
    <col min="4821" max="4821" width="35.85546875" style="6" customWidth="1"/>
    <col min="4822" max="4822" width="15" style="6" customWidth="1"/>
    <col min="4823" max="4823" width="16.28515625" style="6" customWidth="1"/>
    <col min="4824" max="4825" width="16.140625" style="6" customWidth="1"/>
    <col min="4826" max="5075" width="11.42578125" style="6"/>
    <col min="5076" max="5076" width="3.7109375" style="6" customWidth="1"/>
    <col min="5077" max="5077" width="35.85546875" style="6" customWidth="1"/>
    <col min="5078" max="5078" width="15" style="6" customWidth="1"/>
    <col min="5079" max="5079" width="16.28515625" style="6" customWidth="1"/>
    <col min="5080" max="5081" width="16.140625" style="6" customWidth="1"/>
    <col min="5082" max="5331" width="11.42578125" style="6"/>
    <col min="5332" max="5332" width="3.7109375" style="6" customWidth="1"/>
    <col min="5333" max="5333" width="35.85546875" style="6" customWidth="1"/>
    <col min="5334" max="5334" width="15" style="6" customWidth="1"/>
    <col min="5335" max="5335" width="16.28515625" style="6" customWidth="1"/>
    <col min="5336" max="5337" width="16.140625" style="6" customWidth="1"/>
    <col min="5338" max="5587" width="11.42578125" style="6"/>
    <col min="5588" max="5588" width="3.7109375" style="6" customWidth="1"/>
    <col min="5589" max="5589" width="35.85546875" style="6" customWidth="1"/>
    <col min="5590" max="5590" width="15" style="6" customWidth="1"/>
    <col min="5591" max="5591" width="16.28515625" style="6" customWidth="1"/>
    <col min="5592" max="5593" width="16.140625" style="6" customWidth="1"/>
    <col min="5594" max="5843" width="11.42578125" style="6"/>
    <col min="5844" max="5844" width="3.7109375" style="6" customWidth="1"/>
    <col min="5845" max="5845" width="35.85546875" style="6" customWidth="1"/>
    <col min="5846" max="5846" width="15" style="6" customWidth="1"/>
    <col min="5847" max="5847" width="16.28515625" style="6" customWidth="1"/>
    <col min="5848" max="5849" width="16.140625" style="6" customWidth="1"/>
    <col min="5850" max="6099" width="11.42578125" style="6"/>
    <col min="6100" max="6100" width="3.7109375" style="6" customWidth="1"/>
    <col min="6101" max="6101" width="35.85546875" style="6" customWidth="1"/>
    <col min="6102" max="6102" width="15" style="6" customWidth="1"/>
    <col min="6103" max="6103" width="16.28515625" style="6" customWidth="1"/>
    <col min="6104" max="6105" width="16.140625" style="6" customWidth="1"/>
    <col min="6106" max="6355" width="11.42578125" style="6"/>
    <col min="6356" max="6356" width="3.7109375" style="6" customWidth="1"/>
    <col min="6357" max="6357" width="35.85546875" style="6" customWidth="1"/>
    <col min="6358" max="6358" width="15" style="6" customWidth="1"/>
    <col min="6359" max="6359" width="16.28515625" style="6" customWidth="1"/>
    <col min="6360" max="6361" width="16.140625" style="6" customWidth="1"/>
    <col min="6362" max="6611" width="11.42578125" style="6"/>
    <col min="6612" max="6612" width="3.7109375" style="6" customWidth="1"/>
    <col min="6613" max="6613" width="35.85546875" style="6" customWidth="1"/>
    <col min="6614" max="6614" width="15" style="6" customWidth="1"/>
    <col min="6615" max="6615" width="16.28515625" style="6" customWidth="1"/>
    <col min="6616" max="6617" width="16.140625" style="6" customWidth="1"/>
    <col min="6618" max="6867" width="11.42578125" style="6"/>
    <col min="6868" max="6868" width="3.7109375" style="6" customWidth="1"/>
    <col min="6869" max="6869" width="35.85546875" style="6" customWidth="1"/>
    <col min="6870" max="6870" width="15" style="6" customWidth="1"/>
    <col min="6871" max="6871" width="16.28515625" style="6" customWidth="1"/>
    <col min="6872" max="6873" width="16.140625" style="6" customWidth="1"/>
    <col min="6874" max="7123" width="11.42578125" style="6"/>
    <col min="7124" max="7124" width="3.7109375" style="6" customWidth="1"/>
    <col min="7125" max="7125" width="35.85546875" style="6" customWidth="1"/>
    <col min="7126" max="7126" width="15" style="6" customWidth="1"/>
    <col min="7127" max="7127" width="16.28515625" style="6" customWidth="1"/>
    <col min="7128" max="7129" width="16.140625" style="6" customWidth="1"/>
    <col min="7130" max="7379" width="11.42578125" style="6"/>
    <col min="7380" max="7380" width="3.7109375" style="6" customWidth="1"/>
    <col min="7381" max="7381" width="35.85546875" style="6" customWidth="1"/>
    <col min="7382" max="7382" width="15" style="6" customWidth="1"/>
    <col min="7383" max="7383" width="16.28515625" style="6" customWidth="1"/>
    <col min="7384" max="7385" width="16.140625" style="6" customWidth="1"/>
    <col min="7386" max="7635" width="11.42578125" style="6"/>
    <col min="7636" max="7636" width="3.7109375" style="6" customWidth="1"/>
    <col min="7637" max="7637" width="35.85546875" style="6" customWidth="1"/>
    <col min="7638" max="7638" width="15" style="6" customWidth="1"/>
    <col min="7639" max="7639" width="16.28515625" style="6" customWidth="1"/>
    <col min="7640" max="7641" width="16.140625" style="6" customWidth="1"/>
    <col min="7642" max="7891" width="11.42578125" style="6"/>
    <col min="7892" max="7892" width="3.7109375" style="6" customWidth="1"/>
    <col min="7893" max="7893" width="35.85546875" style="6" customWidth="1"/>
    <col min="7894" max="7894" width="15" style="6" customWidth="1"/>
    <col min="7895" max="7895" width="16.28515625" style="6" customWidth="1"/>
    <col min="7896" max="7897" width="16.140625" style="6" customWidth="1"/>
    <col min="7898" max="8147" width="11.42578125" style="6"/>
    <col min="8148" max="8148" width="3.7109375" style="6" customWidth="1"/>
    <col min="8149" max="8149" width="35.85546875" style="6" customWidth="1"/>
    <col min="8150" max="8150" width="15" style="6" customWidth="1"/>
    <col min="8151" max="8151" width="16.28515625" style="6" customWidth="1"/>
    <col min="8152" max="8153" width="16.140625" style="6" customWidth="1"/>
    <col min="8154" max="8403" width="11.42578125" style="6"/>
    <col min="8404" max="8404" width="3.7109375" style="6" customWidth="1"/>
    <col min="8405" max="8405" width="35.85546875" style="6" customWidth="1"/>
    <col min="8406" max="8406" width="15" style="6" customWidth="1"/>
    <col min="8407" max="8407" width="16.28515625" style="6" customWidth="1"/>
    <col min="8408" max="8409" width="16.140625" style="6" customWidth="1"/>
    <col min="8410" max="8659" width="11.42578125" style="6"/>
    <col min="8660" max="8660" width="3.7109375" style="6" customWidth="1"/>
    <col min="8661" max="8661" width="35.85546875" style="6" customWidth="1"/>
    <col min="8662" max="8662" width="15" style="6" customWidth="1"/>
    <col min="8663" max="8663" width="16.28515625" style="6" customWidth="1"/>
    <col min="8664" max="8665" width="16.140625" style="6" customWidth="1"/>
    <col min="8666" max="8915" width="11.42578125" style="6"/>
    <col min="8916" max="8916" width="3.7109375" style="6" customWidth="1"/>
    <col min="8917" max="8917" width="35.85546875" style="6" customWidth="1"/>
    <col min="8918" max="8918" width="15" style="6" customWidth="1"/>
    <col min="8919" max="8919" width="16.28515625" style="6" customWidth="1"/>
    <col min="8920" max="8921" width="16.140625" style="6" customWidth="1"/>
    <col min="8922" max="9171" width="11.42578125" style="6"/>
    <col min="9172" max="9172" width="3.7109375" style="6" customWidth="1"/>
    <col min="9173" max="9173" width="35.85546875" style="6" customWidth="1"/>
    <col min="9174" max="9174" width="15" style="6" customWidth="1"/>
    <col min="9175" max="9175" width="16.28515625" style="6" customWidth="1"/>
    <col min="9176" max="9177" width="16.140625" style="6" customWidth="1"/>
    <col min="9178" max="9427" width="11.42578125" style="6"/>
    <col min="9428" max="9428" width="3.7109375" style="6" customWidth="1"/>
    <col min="9429" max="9429" width="35.85546875" style="6" customWidth="1"/>
    <col min="9430" max="9430" width="15" style="6" customWidth="1"/>
    <col min="9431" max="9431" width="16.28515625" style="6" customWidth="1"/>
    <col min="9432" max="9433" width="16.140625" style="6" customWidth="1"/>
    <col min="9434" max="9683" width="11.42578125" style="6"/>
    <col min="9684" max="9684" width="3.7109375" style="6" customWidth="1"/>
    <col min="9685" max="9685" width="35.85546875" style="6" customWidth="1"/>
    <col min="9686" max="9686" width="15" style="6" customWidth="1"/>
    <col min="9687" max="9687" width="16.28515625" style="6" customWidth="1"/>
    <col min="9688" max="9689" width="16.140625" style="6" customWidth="1"/>
    <col min="9690" max="9939" width="11.42578125" style="6"/>
    <col min="9940" max="9940" width="3.7109375" style="6" customWidth="1"/>
    <col min="9941" max="9941" width="35.85546875" style="6" customWidth="1"/>
    <col min="9942" max="9942" width="15" style="6" customWidth="1"/>
    <col min="9943" max="9943" width="16.28515625" style="6" customWidth="1"/>
    <col min="9944" max="9945" width="16.140625" style="6" customWidth="1"/>
    <col min="9946" max="10195" width="11.42578125" style="6"/>
    <col min="10196" max="10196" width="3.7109375" style="6" customWidth="1"/>
    <col min="10197" max="10197" width="35.85546875" style="6" customWidth="1"/>
    <col min="10198" max="10198" width="15" style="6" customWidth="1"/>
    <col min="10199" max="10199" width="16.28515625" style="6" customWidth="1"/>
    <col min="10200" max="10201" width="16.140625" style="6" customWidth="1"/>
    <col min="10202" max="10451" width="11.42578125" style="6"/>
    <col min="10452" max="10452" width="3.7109375" style="6" customWidth="1"/>
    <col min="10453" max="10453" width="35.85546875" style="6" customWidth="1"/>
    <col min="10454" max="10454" width="15" style="6" customWidth="1"/>
    <col min="10455" max="10455" width="16.28515625" style="6" customWidth="1"/>
    <col min="10456" max="10457" width="16.140625" style="6" customWidth="1"/>
    <col min="10458" max="10707" width="11.42578125" style="6"/>
    <col min="10708" max="10708" width="3.7109375" style="6" customWidth="1"/>
    <col min="10709" max="10709" width="35.85546875" style="6" customWidth="1"/>
    <col min="10710" max="10710" width="15" style="6" customWidth="1"/>
    <col min="10711" max="10711" width="16.28515625" style="6" customWidth="1"/>
    <col min="10712" max="10713" width="16.140625" style="6" customWidth="1"/>
    <col min="10714" max="10963" width="11.42578125" style="6"/>
    <col min="10964" max="10964" width="3.7109375" style="6" customWidth="1"/>
    <col min="10965" max="10965" width="35.85546875" style="6" customWidth="1"/>
    <col min="10966" max="10966" width="15" style="6" customWidth="1"/>
    <col min="10967" max="10967" width="16.28515625" style="6" customWidth="1"/>
    <col min="10968" max="10969" width="16.140625" style="6" customWidth="1"/>
    <col min="10970" max="11219" width="11.42578125" style="6"/>
    <col min="11220" max="11220" width="3.7109375" style="6" customWidth="1"/>
    <col min="11221" max="11221" width="35.85546875" style="6" customWidth="1"/>
    <col min="11222" max="11222" width="15" style="6" customWidth="1"/>
    <col min="11223" max="11223" width="16.28515625" style="6" customWidth="1"/>
    <col min="11224" max="11225" width="16.140625" style="6" customWidth="1"/>
    <col min="11226" max="11475" width="11.42578125" style="6"/>
    <col min="11476" max="11476" width="3.7109375" style="6" customWidth="1"/>
    <col min="11477" max="11477" width="35.85546875" style="6" customWidth="1"/>
    <col min="11478" max="11478" width="15" style="6" customWidth="1"/>
    <col min="11479" max="11479" width="16.28515625" style="6" customWidth="1"/>
    <col min="11480" max="11481" width="16.140625" style="6" customWidth="1"/>
    <col min="11482" max="11731" width="11.42578125" style="6"/>
    <col min="11732" max="11732" width="3.7109375" style="6" customWidth="1"/>
    <col min="11733" max="11733" width="35.85546875" style="6" customWidth="1"/>
    <col min="11734" max="11734" width="15" style="6" customWidth="1"/>
    <col min="11735" max="11735" width="16.28515625" style="6" customWidth="1"/>
    <col min="11736" max="11737" width="16.140625" style="6" customWidth="1"/>
    <col min="11738" max="11987" width="11.42578125" style="6"/>
    <col min="11988" max="11988" width="3.7109375" style="6" customWidth="1"/>
    <col min="11989" max="11989" width="35.85546875" style="6" customWidth="1"/>
    <col min="11990" max="11990" width="15" style="6" customWidth="1"/>
    <col min="11991" max="11991" width="16.28515625" style="6" customWidth="1"/>
    <col min="11992" max="11993" width="16.140625" style="6" customWidth="1"/>
    <col min="11994" max="12243" width="11.42578125" style="6"/>
    <col min="12244" max="12244" width="3.7109375" style="6" customWidth="1"/>
    <col min="12245" max="12245" width="35.85546875" style="6" customWidth="1"/>
    <col min="12246" max="12246" width="15" style="6" customWidth="1"/>
    <col min="12247" max="12247" width="16.28515625" style="6" customWidth="1"/>
    <col min="12248" max="12249" width="16.140625" style="6" customWidth="1"/>
    <col min="12250" max="12499" width="11.42578125" style="6"/>
    <col min="12500" max="12500" width="3.7109375" style="6" customWidth="1"/>
    <col min="12501" max="12501" width="35.85546875" style="6" customWidth="1"/>
    <col min="12502" max="12502" width="15" style="6" customWidth="1"/>
    <col min="12503" max="12503" width="16.28515625" style="6" customWidth="1"/>
    <col min="12504" max="12505" width="16.140625" style="6" customWidth="1"/>
    <col min="12506" max="12755" width="11.42578125" style="6"/>
    <col min="12756" max="12756" width="3.7109375" style="6" customWidth="1"/>
    <col min="12757" max="12757" width="35.85546875" style="6" customWidth="1"/>
    <col min="12758" max="12758" width="15" style="6" customWidth="1"/>
    <col min="12759" max="12759" width="16.28515625" style="6" customWidth="1"/>
    <col min="12760" max="12761" width="16.140625" style="6" customWidth="1"/>
    <col min="12762" max="13011" width="11.42578125" style="6"/>
    <col min="13012" max="13012" width="3.7109375" style="6" customWidth="1"/>
    <col min="13013" max="13013" width="35.85546875" style="6" customWidth="1"/>
    <col min="13014" max="13014" width="15" style="6" customWidth="1"/>
    <col min="13015" max="13015" width="16.28515625" style="6" customWidth="1"/>
    <col min="13016" max="13017" width="16.140625" style="6" customWidth="1"/>
    <col min="13018" max="13267" width="11.42578125" style="6"/>
    <col min="13268" max="13268" width="3.7109375" style="6" customWidth="1"/>
    <col min="13269" max="13269" width="35.85546875" style="6" customWidth="1"/>
    <col min="13270" max="13270" width="15" style="6" customWidth="1"/>
    <col min="13271" max="13271" width="16.28515625" style="6" customWidth="1"/>
    <col min="13272" max="13273" width="16.140625" style="6" customWidth="1"/>
    <col min="13274" max="13523" width="11.42578125" style="6"/>
    <col min="13524" max="13524" width="3.7109375" style="6" customWidth="1"/>
    <col min="13525" max="13525" width="35.85546875" style="6" customWidth="1"/>
    <col min="13526" max="13526" width="15" style="6" customWidth="1"/>
    <col min="13527" max="13527" width="16.28515625" style="6" customWidth="1"/>
    <col min="13528" max="13529" width="16.140625" style="6" customWidth="1"/>
    <col min="13530" max="13779" width="11.42578125" style="6"/>
    <col min="13780" max="13780" width="3.7109375" style="6" customWidth="1"/>
    <col min="13781" max="13781" width="35.85546875" style="6" customWidth="1"/>
    <col min="13782" max="13782" width="15" style="6" customWidth="1"/>
    <col min="13783" max="13783" width="16.28515625" style="6" customWidth="1"/>
    <col min="13784" max="13785" width="16.140625" style="6" customWidth="1"/>
    <col min="13786" max="14035" width="11.42578125" style="6"/>
    <col min="14036" max="14036" width="3.7109375" style="6" customWidth="1"/>
    <col min="14037" max="14037" width="35.85546875" style="6" customWidth="1"/>
    <col min="14038" max="14038" width="15" style="6" customWidth="1"/>
    <col min="14039" max="14039" width="16.28515625" style="6" customWidth="1"/>
    <col min="14040" max="14041" width="16.140625" style="6" customWidth="1"/>
    <col min="14042" max="14291" width="11.42578125" style="6"/>
    <col min="14292" max="14292" width="3.7109375" style="6" customWidth="1"/>
    <col min="14293" max="14293" width="35.85546875" style="6" customWidth="1"/>
    <col min="14294" max="14294" width="15" style="6" customWidth="1"/>
    <col min="14295" max="14295" width="16.28515625" style="6" customWidth="1"/>
    <col min="14296" max="14297" width="16.140625" style="6" customWidth="1"/>
    <col min="14298" max="14547" width="11.42578125" style="6"/>
    <col min="14548" max="14548" width="3.7109375" style="6" customWidth="1"/>
    <col min="14549" max="14549" width="35.85546875" style="6" customWidth="1"/>
    <col min="14550" max="14550" width="15" style="6" customWidth="1"/>
    <col min="14551" max="14551" width="16.28515625" style="6" customWidth="1"/>
    <col min="14552" max="14553" width="16.140625" style="6" customWidth="1"/>
    <col min="14554" max="14803" width="11.42578125" style="6"/>
    <col min="14804" max="14804" width="3.7109375" style="6" customWidth="1"/>
    <col min="14805" max="14805" width="35.85546875" style="6" customWidth="1"/>
    <col min="14806" max="14806" width="15" style="6" customWidth="1"/>
    <col min="14807" max="14807" width="16.28515625" style="6" customWidth="1"/>
    <col min="14808" max="14809" width="16.140625" style="6" customWidth="1"/>
    <col min="14810" max="15059" width="11.42578125" style="6"/>
    <col min="15060" max="15060" width="3.7109375" style="6" customWidth="1"/>
    <col min="15061" max="15061" width="35.85546875" style="6" customWidth="1"/>
    <col min="15062" max="15062" width="15" style="6" customWidth="1"/>
    <col min="15063" max="15063" width="16.28515625" style="6" customWidth="1"/>
    <col min="15064" max="15065" width="16.140625" style="6" customWidth="1"/>
    <col min="15066" max="15315" width="11.42578125" style="6"/>
    <col min="15316" max="15316" width="3.7109375" style="6" customWidth="1"/>
    <col min="15317" max="15317" width="35.85546875" style="6" customWidth="1"/>
    <col min="15318" max="15318" width="15" style="6" customWidth="1"/>
    <col min="15319" max="15319" width="16.28515625" style="6" customWidth="1"/>
    <col min="15320" max="15321" width="16.140625" style="6" customWidth="1"/>
    <col min="15322" max="15571" width="11.42578125" style="6"/>
    <col min="15572" max="15572" width="3.7109375" style="6" customWidth="1"/>
    <col min="15573" max="15573" width="35.85546875" style="6" customWidth="1"/>
    <col min="15574" max="15574" width="15" style="6" customWidth="1"/>
    <col min="15575" max="15575" width="16.28515625" style="6" customWidth="1"/>
    <col min="15576" max="15577" width="16.140625" style="6" customWidth="1"/>
    <col min="15578" max="15827" width="11.42578125" style="6"/>
    <col min="15828" max="15828" width="3.7109375" style="6" customWidth="1"/>
    <col min="15829" max="15829" width="35.85546875" style="6" customWidth="1"/>
    <col min="15830" max="15830" width="15" style="6" customWidth="1"/>
    <col min="15831" max="15831" width="16.28515625" style="6" customWidth="1"/>
    <col min="15832" max="15833" width="16.140625" style="6" customWidth="1"/>
    <col min="15834" max="16083" width="11.42578125" style="6"/>
    <col min="16084" max="16084" width="3.7109375" style="6" customWidth="1"/>
    <col min="16085" max="16085" width="35.85546875" style="6" customWidth="1"/>
    <col min="16086" max="16086" width="15" style="6" customWidth="1"/>
    <col min="16087" max="16087" width="16.28515625" style="6" customWidth="1"/>
    <col min="16088" max="16089" width="16.140625" style="6" customWidth="1"/>
    <col min="16090" max="16384" width="11.42578125" style="6"/>
  </cols>
  <sheetData>
    <row r="1" spans="1:9" ht="17.25" customHeight="1" x14ac:dyDescent="0.2">
      <c r="A1" s="34" t="s">
        <v>33</v>
      </c>
      <c r="B1" s="34"/>
      <c r="C1" s="34"/>
      <c r="D1" s="34"/>
      <c r="E1" s="34"/>
      <c r="F1" s="34"/>
      <c r="G1" s="34"/>
      <c r="H1" s="34"/>
    </row>
    <row r="2" spans="1:9" ht="17.25" customHeight="1" x14ac:dyDescent="0.2">
      <c r="A2" s="34" t="s">
        <v>32</v>
      </c>
      <c r="B2" s="34"/>
      <c r="C2" s="34"/>
      <c r="D2" s="34"/>
      <c r="E2" s="34"/>
      <c r="F2" s="34"/>
      <c r="G2" s="34"/>
      <c r="H2" s="34"/>
    </row>
    <row r="3" spans="1:9" ht="17.25" customHeight="1" x14ac:dyDescent="0.2">
      <c r="A3" s="34" t="s">
        <v>31</v>
      </c>
      <c r="B3" s="34"/>
      <c r="C3" s="34"/>
      <c r="D3" s="34"/>
      <c r="E3" s="34"/>
      <c r="F3" s="34"/>
      <c r="G3" s="34"/>
      <c r="H3" s="34"/>
    </row>
    <row r="4" spans="1:9" ht="12.2" customHeight="1" x14ac:dyDescent="0.2">
      <c r="B4" s="7"/>
      <c r="C4" s="7"/>
      <c r="D4" s="7"/>
      <c r="E4" s="7"/>
      <c r="F4" s="7"/>
      <c r="G4" s="7"/>
      <c r="H4" s="7"/>
    </row>
    <row r="5" spans="1:9" ht="27.75" customHeight="1" x14ac:dyDescent="0.2">
      <c r="A5" s="33" t="s">
        <v>30</v>
      </c>
      <c r="B5" s="32"/>
      <c r="C5" s="31" t="s">
        <v>27</v>
      </c>
      <c r="D5" s="33"/>
      <c r="E5" s="33"/>
      <c r="F5" s="33"/>
      <c r="G5" s="33"/>
      <c r="H5" s="33"/>
    </row>
    <row r="6" spans="1:9" ht="27.75" customHeight="1" x14ac:dyDescent="0.2">
      <c r="A6" s="36"/>
      <c r="B6" s="37"/>
      <c r="C6" s="31" t="s">
        <v>0</v>
      </c>
      <c r="D6" s="41" t="s">
        <v>24</v>
      </c>
      <c r="E6" s="31" t="s">
        <v>1</v>
      </c>
      <c r="F6" s="32"/>
      <c r="G6" s="31" t="s">
        <v>2</v>
      </c>
      <c r="H6" s="33"/>
    </row>
    <row r="7" spans="1:9" ht="30" customHeight="1" x14ac:dyDescent="0.2">
      <c r="A7" s="38"/>
      <c r="B7" s="39"/>
      <c r="C7" s="40"/>
      <c r="D7" s="42"/>
      <c r="E7" s="21" t="s">
        <v>17</v>
      </c>
      <c r="F7" s="21" t="s">
        <v>19</v>
      </c>
      <c r="G7" s="21" t="s">
        <v>17</v>
      </c>
      <c r="H7" s="22" t="s">
        <v>19</v>
      </c>
    </row>
    <row r="8" spans="1:9" ht="12.2" customHeight="1" x14ac:dyDescent="0.2">
      <c r="A8" s="14"/>
      <c r="B8" s="15"/>
      <c r="C8" s="27"/>
      <c r="D8" s="16"/>
      <c r="E8" s="27"/>
      <c r="F8" s="27"/>
      <c r="G8" s="27"/>
      <c r="H8" s="30"/>
    </row>
    <row r="9" spans="1:9" s="2" customFormat="1" ht="20.100000000000001" customHeight="1" x14ac:dyDescent="0.2">
      <c r="A9" s="34" t="s">
        <v>23</v>
      </c>
      <c r="B9" s="35"/>
      <c r="C9" s="4">
        <f>SUM(C10:C23)</f>
        <v>13917</v>
      </c>
      <c r="D9" s="8">
        <v>31.662546463200052</v>
      </c>
      <c r="E9" s="23">
        <f>SUM(E10:E23)</f>
        <v>7850</v>
      </c>
      <c r="F9" s="23">
        <f t="shared" ref="F9:H9" si="0">SUM(F10:F23)</f>
        <v>5758</v>
      </c>
      <c r="G9" s="23">
        <f t="shared" si="0"/>
        <v>252</v>
      </c>
      <c r="H9" s="26">
        <f t="shared" si="0"/>
        <v>57</v>
      </c>
      <c r="I9" s="13"/>
    </row>
    <row r="10" spans="1:9" ht="20.100000000000001" customHeight="1" x14ac:dyDescent="0.2">
      <c r="B10" s="18" t="s">
        <v>15</v>
      </c>
      <c r="C10" s="23">
        <f>SUM(E10:H10)</f>
        <v>296</v>
      </c>
      <c r="D10" s="8">
        <v>8.0334146626101539</v>
      </c>
      <c r="E10" s="23">
        <f t="shared" ref="E10:H23" si="1">SUM(E25,E40,E55)</f>
        <v>156</v>
      </c>
      <c r="F10" s="23">
        <f t="shared" si="1"/>
        <v>138</v>
      </c>
      <c r="G10" s="23">
        <f t="shared" si="1"/>
        <v>1</v>
      </c>
      <c r="H10" s="26">
        <f t="shared" si="1"/>
        <v>1</v>
      </c>
    </row>
    <row r="11" spans="1:9" ht="17.100000000000001" customHeight="1" x14ac:dyDescent="0.2">
      <c r="B11" s="18" t="s">
        <v>18</v>
      </c>
      <c r="C11" s="23">
        <f t="shared" ref="C11:C23" si="2">SUM(E11:H11)</f>
        <v>474</v>
      </c>
      <c r="D11" s="8">
        <v>12.82491822085375</v>
      </c>
      <c r="E11" s="23">
        <f t="shared" si="1"/>
        <v>234</v>
      </c>
      <c r="F11" s="23">
        <f t="shared" si="1"/>
        <v>235</v>
      </c>
      <c r="G11" s="23">
        <f t="shared" si="1"/>
        <v>3</v>
      </c>
      <c r="H11" s="26">
        <f t="shared" si="1"/>
        <v>2</v>
      </c>
    </row>
    <row r="12" spans="1:9" ht="17.100000000000001" customHeight="1" x14ac:dyDescent="0.2">
      <c r="B12" s="18" t="s">
        <v>4</v>
      </c>
      <c r="C12" s="23">
        <f t="shared" si="2"/>
        <v>470</v>
      </c>
      <c r="D12" s="8">
        <v>12.840372316157286</v>
      </c>
      <c r="E12" s="23">
        <f t="shared" si="1"/>
        <v>209</v>
      </c>
      <c r="F12" s="23">
        <f t="shared" si="1"/>
        <v>257</v>
      </c>
      <c r="G12" s="23">
        <f t="shared" si="1"/>
        <v>1</v>
      </c>
      <c r="H12" s="26">
        <f t="shared" si="1"/>
        <v>3</v>
      </c>
    </row>
    <row r="13" spans="1:9" ht="17.100000000000001" customHeight="1" x14ac:dyDescent="0.2">
      <c r="B13" s="18" t="s">
        <v>5</v>
      </c>
      <c r="C13" s="23">
        <f t="shared" si="2"/>
        <v>678</v>
      </c>
      <c r="D13" s="8">
        <v>18.625247924575987</v>
      </c>
      <c r="E13" s="23">
        <f t="shared" si="1"/>
        <v>377</v>
      </c>
      <c r="F13" s="23">
        <f t="shared" si="1"/>
        <v>289</v>
      </c>
      <c r="G13" s="23">
        <f t="shared" si="1"/>
        <v>8</v>
      </c>
      <c r="H13" s="26">
        <f t="shared" si="1"/>
        <v>4</v>
      </c>
    </row>
    <row r="14" spans="1:9" ht="17.100000000000001" customHeight="1" x14ac:dyDescent="0.2">
      <c r="B14" s="18" t="s">
        <v>6</v>
      </c>
      <c r="C14" s="23">
        <f t="shared" si="2"/>
        <v>1642</v>
      </c>
      <c r="D14" s="8">
        <v>46.124632014202568</v>
      </c>
      <c r="E14" s="23">
        <f t="shared" si="1"/>
        <v>1038</v>
      </c>
      <c r="F14" s="23">
        <f t="shared" si="1"/>
        <v>577</v>
      </c>
      <c r="G14" s="23">
        <f t="shared" si="1"/>
        <v>24</v>
      </c>
      <c r="H14" s="26">
        <f t="shared" si="1"/>
        <v>3</v>
      </c>
    </row>
    <row r="15" spans="1:9" ht="17.100000000000001" customHeight="1" x14ac:dyDescent="0.2">
      <c r="B15" s="18" t="s">
        <v>7</v>
      </c>
      <c r="C15" s="23">
        <f t="shared" si="2"/>
        <v>1900</v>
      </c>
      <c r="D15" s="8">
        <v>56.689173262998978</v>
      </c>
      <c r="E15" s="23">
        <f t="shared" si="1"/>
        <v>1161</v>
      </c>
      <c r="F15" s="23">
        <f t="shared" si="1"/>
        <v>712</v>
      </c>
      <c r="G15" s="23">
        <f t="shared" si="1"/>
        <v>21</v>
      </c>
      <c r="H15" s="26">
        <f t="shared" si="1"/>
        <v>6</v>
      </c>
    </row>
    <row r="16" spans="1:9" ht="17.100000000000001" customHeight="1" x14ac:dyDescent="0.2">
      <c r="B16" s="18" t="s">
        <v>8</v>
      </c>
      <c r="C16" s="23">
        <f t="shared" si="2"/>
        <v>1712</v>
      </c>
      <c r="D16" s="8">
        <v>53.803654374375384</v>
      </c>
      <c r="E16" s="23">
        <f t="shared" si="1"/>
        <v>968</v>
      </c>
      <c r="F16" s="23">
        <f t="shared" si="1"/>
        <v>715</v>
      </c>
      <c r="G16" s="23">
        <f t="shared" si="1"/>
        <v>25</v>
      </c>
      <c r="H16" s="26">
        <f t="shared" si="1"/>
        <v>4</v>
      </c>
    </row>
    <row r="17" spans="1:16089" ht="17.100000000000001" customHeight="1" x14ac:dyDescent="0.2">
      <c r="B17" s="18" t="s">
        <v>9</v>
      </c>
      <c r="C17" s="23">
        <f t="shared" si="2"/>
        <v>1408</v>
      </c>
      <c r="D17" s="8">
        <v>45.896979535423469</v>
      </c>
      <c r="E17" s="23">
        <f t="shared" si="1"/>
        <v>816</v>
      </c>
      <c r="F17" s="23">
        <f t="shared" si="1"/>
        <v>565</v>
      </c>
      <c r="G17" s="23">
        <f t="shared" si="1"/>
        <v>24</v>
      </c>
      <c r="H17" s="26">
        <f t="shared" si="1"/>
        <v>3</v>
      </c>
    </row>
    <row r="18" spans="1:16089" ht="17.100000000000001" customHeight="1" x14ac:dyDescent="0.2">
      <c r="B18" s="18" t="s">
        <v>10</v>
      </c>
      <c r="C18" s="23">
        <f t="shared" si="2"/>
        <v>1133</v>
      </c>
      <c r="D18" s="8">
        <v>38.715982559013682</v>
      </c>
      <c r="E18" s="23">
        <f t="shared" si="1"/>
        <v>631</v>
      </c>
      <c r="F18" s="23">
        <f t="shared" si="1"/>
        <v>471</v>
      </c>
      <c r="G18" s="23">
        <f t="shared" si="1"/>
        <v>26</v>
      </c>
      <c r="H18" s="26">
        <f t="shared" si="1"/>
        <v>5</v>
      </c>
    </row>
    <row r="19" spans="1:16089" ht="17.100000000000001" customHeight="1" x14ac:dyDescent="0.2">
      <c r="B19" s="18" t="s">
        <v>11</v>
      </c>
      <c r="C19" s="23">
        <f t="shared" si="2"/>
        <v>904</v>
      </c>
      <c r="D19" s="8">
        <v>32.661437464547525</v>
      </c>
      <c r="E19" s="23">
        <f t="shared" si="1"/>
        <v>490</v>
      </c>
      <c r="F19" s="23">
        <f t="shared" si="1"/>
        <v>382</v>
      </c>
      <c r="G19" s="23">
        <f t="shared" si="1"/>
        <v>26</v>
      </c>
      <c r="H19" s="26">
        <f t="shared" si="1"/>
        <v>6</v>
      </c>
    </row>
    <row r="20" spans="1:16089" ht="17.100000000000001" customHeight="1" x14ac:dyDescent="0.2">
      <c r="B20" s="18" t="s">
        <v>12</v>
      </c>
      <c r="C20" s="23">
        <f t="shared" si="2"/>
        <v>773</v>
      </c>
      <c r="D20" s="8">
        <v>30.878499296944909</v>
      </c>
      <c r="E20" s="23">
        <f t="shared" si="1"/>
        <v>442</v>
      </c>
      <c r="F20" s="23">
        <f t="shared" si="1"/>
        <v>312</v>
      </c>
      <c r="G20" s="23">
        <f t="shared" si="1"/>
        <v>15</v>
      </c>
      <c r="H20" s="26">
        <f t="shared" si="1"/>
        <v>4</v>
      </c>
    </row>
    <row r="21" spans="1:16089" ht="17.100000000000001" customHeight="1" x14ac:dyDescent="0.2">
      <c r="B21" s="18" t="s">
        <v>13</v>
      </c>
      <c r="C21" s="23">
        <f t="shared" si="2"/>
        <v>547</v>
      </c>
      <c r="D21" s="8">
        <v>25.696193017400127</v>
      </c>
      <c r="E21" s="23">
        <f t="shared" si="1"/>
        <v>291</v>
      </c>
      <c r="F21" s="23">
        <f t="shared" si="1"/>
        <v>240</v>
      </c>
      <c r="G21" s="23">
        <f t="shared" si="1"/>
        <v>15</v>
      </c>
      <c r="H21" s="26">
        <f t="shared" si="1"/>
        <v>1</v>
      </c>
    </row>
    <row r="22" spans="1:16089" ht="17.100000000000001" customHeight="1" x14ac:dyDescent="0.2">
      <c r="B22" s="18" t="s">
        <v>14</v>
      </c>
      <c r="C22" s="23">
        <f t="shared" si="2"/>
        <v>994</v>
      </c>
      <c r="D22" s="8">
        <v>17.180794153690329</v>
      </c>
      <c r="E22" s="23">
        <f t="shared" si="1"/>
        <v>538</v>
      </c>
      <c r="F22" s="23">
        <f t="shared" si="1"/>
        <v>409</v>
      </c>
      <c r="G22" s="23">
        <f t="shared" si="1"/>
        <v>35</v>
      </c>
      <c r="H22" s="26">
        <f t="shared" si="1"/>
        <v>12</v>
      </c>
    </row>
    <row r="23" spans="1:16089" ht="17.100000000000001" customHeight="1" x14ac:dyDescent="0.2">
      <c r="B23" s="18" t="s">
        <v>16</v>
      </c>
      <c r="C23" s="23">
        <f t="shared" si="2"/>
        <v>986</v>
      </c>
      <c r="D23" s="9" t="s">
        <v>3</v>
      </c>
      <c r="E23" s="23">
        <f t="shared" si="1"/>
        <v>499</v>
      </c>
      <c r="F23" s="23">
        <f t="shared" si="1"/>
        <v>456</v>
      </c>
      <c r="G23" s="23">
        <f t="shared" si="1"/>
        <v>28</v>
      </c>
      <c r="H23" s="26">
        <f t="shared" si="1"/>
        <v>3</v>
      </c>
    </row>
    <row r="24" spans="1:16089" s="10" customFormat="1" ht="24" customHeight="1" x14ac:dyDescent="0.2">
      <c r="A24" s="2" t="s">
        <v>20</v>
      </c>
      <c r="B24" s="1"/>
      <c r="C24" s="23">
        <f>SUM(C25:C38)</f>
        <v>4782</v>
      </c>
      <c r="D24" s="8">
        <v>38.718704000285008</v>
      </c>
      <c r="E24" s="23">
        <f>SUM(E25:E38)</f>
        <v>2622</v>
      </c>
      <c r="F24" s="23">
        <f t="shared" ref="F24:H24" si="3">SUM(F25:F38)</f>
        <v>2088</v>
      </c>
      <c r="G24" s="23">
        <f t="shared" si="3"/>
        <v>60</v>
      </c>
      <c r="H24" s="26">
        <f t="shared" si="3"/>
        <v>12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</row>
    <row r="25" spans="1:16089" s="10" customFormat="1" ht="20.100000000000001" customHeight="1" x14ac:dyDescent="0.2">
      <c r="A25" s="6"/>
      <c r="B25" s="2" t="s">
        <v>15</v>
      </c>
      <c r="C25" s="23">
        <f>SUM(E25:H25)</f>
        <v>92</v>
      </c>
      <c r="D25" s="8">
        <v>11.063809317651586</v>
      </c>
      <c r="E25" s="24">
        <v>43</v>
      </c>
      <c r="F25" s="24">
        <v>47</v>
      </c>
      <c r="G25" s="25">
        <v>1</v>
      </c>
      <c r="H25" s="25">
        <v>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</row>
    <row r="26" spans="1:16089" s="10" customFormat="1" ht="17.100000000000001" customHeight="1" x14ac:dyDescent="0.2">
      <c r="A26" s="6"/>
      <c r="B26" s="2" t="s">
        <v>18</v>
      </c>
      <c r="C26" s="23">
        <f t="shared" ref="C26:C38" si="4">SUM(E26:H26)</f>
        <v>135</v>
      </c>
      <c r="D26" s="8">
        <v>16.028114500100916</v>
      </c>
      <c r="E26" s="24">
        <v>75</v>
      </c>
      <c r="F26" s="24">
        <v>59</v>
      </c>
      <c r="G26" s="25" t="s">
        <v>26</v>
      </c>
      <c r="H26" s="25">
        <v>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</row>
    <row r="27" spans="1:16089" s="10" customFormat="1" ht="17.100000000000001" customHeight="1" x14ac:dyDescent="0.2">
      <c r="A27" s="6"/>
      <c r="B27" s="2" t="s">
        <v>4</v>
      </c>
      <c r="C27" s="23">
        <f t="shared" si="4"/>
        <v>109</v>
      </c>
      <c r="D27" s="8">
        <v>12.846350575728648</v>
      </c>
      <c r="E27" s="24">
        <v>44</v>
      </c>
      <c r="F27" s="24">
        <v>65</v>
      </c>
      <c r="G27" s="25" t="s">
        <v>26</v>
      </c>
      <c r="H27" s="25" t="s">
        <v>26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</row>
    <row r="28" spans="1:16089" s="10" customFormat="1" ht="17.100000000000001" customHeight="1" x14ac:dyDescent="0.2">
      <c r="A28" s="6"/>
      <c r="B28" s="2" t="s">
        <v>5</v>
      </c>
      <c r="C28" s="23">
        <f t="shared" si="4"/>
        <v>209</v>
      </c>
      <c r="D28" s="8">
        <v>22.777801996599678</v>
      </c>
      <c r="E28" s="24">
        <v>104</v>
      </c>
      <c r="F28" s="24">
        <v>104</v>
      </c>
      <c r="G28" s="25">
        <v>1</v>
      </c>
      <c r="H28" s="25" t="s">
        <v>26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</row>
    <row r="29" spans="1:16089" s="10" customFormat="1" ht="17.100000000000001" customHeight="1" x14ac:dyDescent="0.2">
      <c r="A29" s="6"/>
      <c r="B29" s="2" t="s">
        <v>6</v>
      </c>
      <c r="C29" s="23">
        <f t="shared" si="4"/>
        <v>499</v>
      </c>
      <c r="D29" s="8">
        <v>52.936995427686362</v>
      </c>
      <c r="E29" s="24">
        <v>324</v>
      </c>
      <c r="F29" s="24">
        <v>174</v>
      </c>
      <c r="G29" s="25">
        <v>1</v>
      </c>
      <c r="H29" s="25" t="s">
        <v>26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</row>
    <row r="30" spans="1:16089" s="10" customFormat="1" ht="17.100000000000001" customHeight="1" x14ac:dyDescent="0.2">
      <c r="A30" s="6"/>
      <c r="B30" s="2" t="s">
        <v>7</v>
      </c>
      <c r="C30" s="23">
        <f t="shared" si="4"/>
        <v>700</v>
      </c>
      <c r="D30" s="8">
        <v>74.526755105082728</v>
      </c>
      <c r="E30" s="24">
        <v>418</v>
      </c>
      <c r="F30" s="24">
        <v>276</v>
      </c>
      <c r="G30" s="25">
        <v>5</v>
      </c>
      <c r="H30" s="25">
        <v>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</row>
    <row r="31" spans="1:16089" s="10" customFormat="1" ht="17.100000000000001" customHeight="1" x14ac:dyDescent="0.2">
      <c r="A31" s="6"/>
      <c r="B31" s="2" t="s">
        <v>8</v>
      </c>
      <c r="C31" s="23">
        <f t="shared" si="4"/>
        <v>682</v>
      </c>
      <c r="D31" s="8">
        <v>71.582261873524004</v>
      </c>
      <c r="E31" s="24">
        <v>380</v>
      </c>
      <c r="F31" s="24">
        <v>293</v>
      </c>
      <c r="G31" s="25">
        <v>7</v>
      </c>
      <c r="H31" s="25">
        <v>2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</row>
    <row r="32" spans="1:16089" s="10" customFormat="1" ht="17.100000000000001" customHeight="1" x14ac:dyDescent="0.2">
      <c r="A32" s="6"/>
      <c r="B32" s="2" t="s">
        <v>9</v>
      </c>
      <c r="C32" s="23">
        <f t="shared" si="4"/>
        <v>514</v>
      </c>
      <c r="D32" s="8">
        <v>52.489149859586412</v>
      </c>
      <c r="E32" s="24">
        <v>280</v>
      </c>
      <c r="F32" s="24">
        <v>223</v>
      </c>
      <c r="G32" s="25">
        <v>11</v>
      </c>
      <c r="H32" s="25" t="s">
        <v>26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</row>
    <row r="33" spans="1:16089" s="10" customFormat="1" ht="17.100000000000001" customHeight="1" x14ac:dyDescent="0.2">
      <c r="A33" s="6"/>
      <c r="B33" s="2" t="s">
        <v>10</v>
      </c>
      <c r="C33" s="23">
        <f t="shared" si="4"/>
        <v>397</v>
      </c>
      <c r="D33" s="8">
        <v>40.204567319864296</v>
      </c>
      <c r="E33" s="24">
        <v>216</v>
      </c>
      <c r="F33" s="24">
        <v>174</v>
      </c>
      <c r="G33" s="25">
        <v>6</v>
      </c>
      <c r="H33" s="25">
        <v>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</row>
    <row r="34" spans="1:16089" s="10" customFormat="1" ht="17.100000000000001" customHeight="1" x14ac:dyDescent="0.2">
      <c r="A34" s="6"/>
      <c r="B34" s="2" t="s">
        <v>11</v>
      </c>
      <c r="C34" s="23">
        <f t="shared" si="4"/>
        <v>339</v>
      </c>
      <c r="D34" s="8">
        <v>35.832822442551212</v>
      </c>
      <c r="E34" s="24">
        <v>176</v>
      </c>
      <c r="F34" s="24">
        <v>154</v>
      </c>
      <c r="G34" s="25">
        <v>5</v>
      </c>
      <c r="H34" s="25">
        <v>4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</row>
    <row r="35" spans="1:16089" s="10" customFormat="1" ht="17.100000000000001" customHeight="1" x14ac:dyDescent="0.2">
      <c r="A35" s="6"/>
      <c r="B35" s="2" t="s">
        <v>12</v>
      </c>
      <c r="C35" s="23">
        <f t="shared" si="4"/>
        <v>271</v>
      </c>
      <c r="D35" s="8">
        <v>32.989238934605837</v>
      </c>
      <c r="E35" s="24">
        <v>153</v>
      </c>
      <c r="F35" s="24">
        <v>114</v>
      </c>
      <c r="G35" s="25">
        <v>4</v>
      </c>
      <c r="H35" s="25" t="s">
        <v>26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</row>
    <row r="36" spans="1:16089" s="10" customFormat="1" ht="17.100000000000001" customHeight="1" x14ac:dyDescent="0.2">
      <c r="A36" s="6"/>
      <c r="B36" s="2" t="s">
        <v>13</v>
      </c>
      <c r="C36" s="23">
        <f t="shared" si="4"/>
        <v>176</v>
      </c>
      <c r="D36" s="8">
        <v>26.059017752705845</v>
      </c>
      <c r="E36" s="24">
        <v>91</v>
      </c>
      <c r="F36" s="24">
        <v>82</v>
      </c>
      <c r="G36" s="25">
        <v>3</v>
      </c>
      <c r="H36" s="25" t="s">
        <v>26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</row>
    <row r="37" spans="1:16089" s="10" customFormat="1" ht="17.100000000000001" customHeight="1" x14ac:dyDescent="0.2">
      <c r="A37" s="6"/>
      <c r="B37" s="2" t="s">
        <v>14</v>
      </c>
      <c r="C37" s="23">
        <f t="shared" si="4"/>
        <v>311</v>
      </c>
      <c r="D37" s="8">
        <v>18.661978169685987</v>
      </c>
      <c r="E37" s="24">
        <v>153</v>
      </c>
      <c r="F37" s="24">
        <v>151</v>
      </c>
      <c r="G37" s="25">
        <v>6</v>
      </c>
      <c r="H37" s="25">
        <v>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</row>
    <row r="38" spans="1:16089" s="10" customFormat="1" ht="17.100000000000001" customHeight="1" x14ac:dyDescent="0.2">
      <c r="A38" s="6"/>
      <c r="B38" s="2" t="s">
        <v>16</v>
      </c>
      <c r="C38" s="23">
        <f t="shared" si="4"/>
        <v>348</v>
      </c>
      <c r="D38" s="9" t="s">
        <v>3</v>
      </c>
      <c r="E38" s="24">
        <v>165</v>
      </c>
      <c r="F38" s="24">
        <v>172</v>
      </c>
      <c r="G38" s="25">
        <v>10</v>
      </c>
      <c r="H38" s="25">
        <v>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</row>
    <row r="39" spans="1:16089" s="10" customFormat="1" ht="22.5" customHeight="1" x14ac:dyDescent="0.2">
      <c r="A39" s="2" t="s">
        <v>22</v>
      </c>
      <c r="B39" s="2"/>
      <c r="C39" s="23">
        <f>SUM(C40:C53)</f>
        <v>734</v>
      </c>
      <c r="D39" s="8">
        <v>18.88258326087292</v>
      </c>
      <c r="E39" s="23">
        <f>SUM(E40:E53)</f>
        <v>404</v>
      </c>
      <c r="F39" s="23">
        <f t="shared" ref="F39:H39" si="5">SUM(F40:F53)</f>
        <v>323</v>
      </c>
      <c r="G39" s="23">
        <f t="shared" si="5"/>
        <v>6</v>
      </c>
      <c r="H39" s="26">
        <f t="shared" si="5"/>
        <v>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</row>
    <row r="40" spans="1:16089" s="10" customFormat="1" ht="18" customHeight="1" x14ac:dyDescent="0.2">
      <c r="A40" s="6"/>
      <c r="B40" s="2" t="s">
        <v>15</v>
      </c>
      <c r="C40" s="23">
        <f>SUM(E40:H40)</f>
        <v>11</v>
      </c>
      <c r="D40" s="8">
        <v>3.9745627980922102</v>
      </c>
      <c r="E40" s="24">
        <v>6</v>
      </c>
      <c r="F40" s="24">
        <v>5</v>
      </c>
      <c r="G40" s="25" t="s">
        <v>26</v>
      </c>
      <c r="H40" s="25" t="s">
        <v>26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</row>
    <row r="41" spans="1:16089" s="10" customFormat="1" ht="15" customHeight="1" x14ac:dyDescent="0.2">
      <c r="A41" s="6"/>
      <c r="B41" s="2" t="s">
        <v>18</v>
      </c>
      <c r="C41" s="23">
        <f t="shared" ref="C41:C53" si="6">SUM(E41:H41)</f>
        <v>24</v>
      </c>
      <c r="D41" s="8">
        <v>8.6120281326252339</v>
      </c>
      <c r="E41" s="24">
        <v>12</v>
      </c>
      <c r="F41" s="24">
        <v>12</v>
      </c>
      <c r="G41" s="25" t="s">
        <v>26</v>
      </c>
      <c r="H41" s="25" t="s">
        <v>26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</row>
    <row r="42" spans="1:16089" s="10" customFormat="1" ht="15" customHeight="1" x14ac:dyDescent="0.2">
      <c r="A42" s="6"/>
      <c r="B42" s="2" t="s">
        <v>4</v>
      </c>
      <c r="C42" s="23">
        <f t="shared" si="6"/>
        <v>31</v>
      </c>
      <c r="D42" s="8">
        <v>11.298199577228662</v>
      </c>
      <c r="E42" s="24">
        <v>16</v>
      </c>
      <c r="F42" s="24">
        <v>15</v>
      </c>
      <c r="G42" s="25" t="s">
        <v>26</v>
      </c>
      <c r="H42" s="25" t="s">
        <v>26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</row>
    <row r="43" spans="1:16089" s="10" customFormat="1" ht="15" customHeight="1" x14ac:dyDescent="0.2">
      <c r="A43" s="6"/>
      <c r="B43" s="2" t="s">
        <v>5</v>
      </c>
      <c r="C43" s="23">
        <f t="shared" si="6"/>
        <v>21</v>
      </c>
      <c r="D43" s="8">
        <v>7.6302594288205796</v>
      </c>
      <c r="E43" s="24">
        <v>11</v>
      </c>
      <c r="F43" s="24">
        <v>10</v>
      </c>
      <c r="G43" s="25" t="s">
        <v>26</v>
      </c>
      <c r="H43" s="25" t="s">
        <v>26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</row>
    <row r="44" spans="1:16089" s="10" customFormat="1" ht="15" customHeight="1" x14ac:dyDescent="0.2">
      <c r="A44" s="6"/>
      <c r="B44" s="2" t="s">
        <v>6</v>
      </c>
      <c r="C44" s="23">
        <f t="shared" si="6"/>
        <v>88</v>
      </c>
      <c r="D44" s="8">
        <v>32.543175178432747</v>
      </c>
      <c r="E44" s="24">
        <v>56</v>
      </c>
      <c r="F44" s="24">
        <v>30</v>
      </c>
      <c r="G44" s="25">
        <v>2</v>
      </c>
      <c r="H44" s="25" t="s">
        <v>26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</row>
    <row r="45" spans="1:16089" s="10" customFormat="1" ht="15" customHeight="1" x14ac:dyDescent="0.2">
      <c r="A45" s="6"/>
      <c r="B45" s="2" t="s">
        <v>7</v>
      </c>
      <c r="C45" s="23">
        <f t="shared" si="6"/>
        <v>103</v>
      </c>
      <c r="D45" s="8">
        <v>38.421366756192178</v>
      </c>
      <c r="E45" s="24">
        <v>71</v>
      </c>
      <c r="F45" s="24">
        <v>32</v>
      </c>
      <c r="G45" s="25" t="s">
        <v>26</v>
      </c>
      <c r="H45" s="25" t="s">
        <v>26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</row>
    <row r="46" spans="1:16089" s="10" customFormat="1" ht="15" customHeight="1" x14ac:dyDescent="0.2">
      <c r="A46" s="6"/>
      <c r="B46" s="2" t="s">
        <v>8</v>
      </c>
      <c r="C46" s="23">
        <f t="shared" si="6"/>
        <v>77</v>
      </c>
      <c r="D46" s="8">
        <v>27.008067344791304</v>
      </c>
      <c r="E46" s="24">
        <v>45</v>
      </c>
      <c r="F46" s="24">
        <v>31</v>
      </c>
      <c r="G46" s="25">
        <v>1</v>
      </c>
      <c r="H46" s="25" t="s">
        <v>26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</row>
    <row r="47" spans="1:16089" s="10" customFormat="1" ht="15" customHeight="1" x14ac:dyDescent="0.2">
      <c r="A47" s="6"/>
      <c r="B47" s="2" t="s">
        <v>9</v>
      </c>
      <c r="C47" s="23">
        <f t="shared" si="6"/>
        <v>71</v>
      </c>
      <c r="D47" s="8">
        <v>24.053935020496663</v>
      </c>
      <c r="E47" s="24">
        <v>35</v>
      </c>
      <c r="F47" s="24">
        <v>35</v>
      </c>
      <c r="G47" s="25" t="s">
        <v>26</v>
      </c>
      <c r="H47" s="25">
        <v>1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</row>
    <row r="48" spans="1:16089" s="10" customFormat="1" ht="15" customHeight="1" x14ac:dyDescent="0.2">
      <c r="A48" s="6"/>
      <c r="B48" s="2" t="s">
        <v>10</v>
      </c>
      <c r="C48" s="23">
        <f t="shared" si="6"/>
        <v>62</v>
      </c>
      <c r="D48" s="8">
        <v>20.582962618684018</v>
      </c>
      <c r="E48" s="24">
        <v>31</v>
      </c>
      <c r="F48" s="24">
        <v>30</v>
      </c>
      <c r="G48" s="25">
        <v>1</v>
      </c>
      <c r="H48" s="25" t="s">
        <v>26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</row>
    <row r="49" spans="1:16089" s="10" customFormat="1" ht="15" customHeight="1" x14ac:dyDescent="0.2">
      <c r="A49" s="6"/>
      <c r="B49" s="2" t="s">
        <v>11</v>
      </c>
      <c r="C49" s="23">
        <f t="shared" si="6"/>
        <v>48</v>
      </c>
      <c r="D49" s="8">
        <v>17.180900565537979</v>
      </c>
      <c r="E49" s="24">
        <v>29</v>
      </c>
      <c r="F49" s="24">
        <v>19</v>
      </c>
      <c r="G49" s="25" t="s">
        <v>26</v>
      </c>
      <c r="H49" s="25" t="s">
        <v>26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</row>
    <row r="50" spans="1:16089" s="10" customFormat="1" ht="15" customHeight="1" x14ac:dyDescent="0.2">
      <c r="A50" s="6"/>
      <c r="B50" s="2" t="s">
        <v>12</v>
      </c>
      <c r="C50" s="23">
        <f t="shared" si="6"/>
        <v>53</v>
      </c>
      <c r="D50" s="8">
        <v>20.457001698317121</v>
      </c>
      <c r="E50" s="24">
        <v>24</v>
      </c>
      <c r="F50" s="24">
        <v>29</v>
      </c>
      <c r="G50" s="25" t="s">
        <v>26</v>
      </c>
      <c r="H50" s="25" t="s">
        <v>26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</row>
    <row r="51" spans="1:16089" s="10" customFormat="1" ht="15" customHeight="1" x14ac:dyDescent="0.2">
      <c r="A51" s="6"/>
      <c r="B51" s="2" t="s">
        <v>13</v>
      </c>
      <c r="C51" s="23">
        <f t="shared" si="6"/>
        <v>20</v>
      </c>
      <c r="D51" s="8">
        <v>8.7819443224729952</v>
      </c>
      <c r="E51" s="24">
        <v>10</v>
      </c>
      <c r="F51" s="24">
        <v>10</v>
      </c>
      <c r="G51" s="25" t="s">
        <v>26</v>
      </c>
      <c r="H51" s="25" t="s">
        <v>26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</row>
    <row r="52" spans="1:16089" s="10" customFormat="1" ht="15" customHeight="1" x14ac:dyDescent="0.2">
      <c r="A52" s="6"/>
      <c r="B52" s="2" t="s">
        <v>14</v>
      </c>
      <c r="C52" s="23">
        <f t="shared" si="6"/>
        <v>65</v>
      </c>
      <c r="D52" s="8">
        <v>10.906772266595073</v>
      </c>
      <c r="E52" s="24">
        <v>23</v>
      </c>
      <c r="F52" s="24">
        <v>40</v>
      </c>
      <c r="G52" s="25">
        <v>2</v>
      </c>
      <c r="H52" s="25" t="s">
        <v>26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</row>
    <row r="53" spans="1:16089" s="10" customFormat="1" ht="15" customHeight="1" x14ac:dyDescent="0.2">
      <c r="A53" s="6"/>
      <c r="B53" s="2" t="s">
        <v>16</v>
      </c>
      <c r="C53" s="23">
        <f t="shared" si="6"/>
        <v>60</v>
      </c>
      <c r="D53" s="9" t="s">
        <v>3</v>
      </c>
      <c r="E53" s="24">
        <v>35</v>
      </c>
      <c r="F53" s="24">
        <v>25</v>
      </c>
      <c r="G53" s="25" t="s">
        <v>26</v>
      </c>
      <c r="H53" s="25" t="s">
        <v>26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</row>
    <row r="54" spans="1:16089" s="10" customFormat="1" ht="21" customHeight="1" x14ac:dyDescent="0.2">
      <c r="A54" s="2" t="s">
        <v>21</v>
      </c>
      <c r="B54" s="2"/>
      <c r="C54" s="23">
        <f>SUM(C55:C68)</f>
        <v>8401</v>
      </c>
      <c r="D54" s="8">
        <v>30.310639860818565</v>
      </c>
      <c r="E54" s="23">
        <f>SUM(E55:E68)</f>
        <v>4824</v>
      </c>
      <c r="F54" s="23">
        <f t="shared" ref="F54:H54" si="7">SUM(F55:F68)</f>
        <v>3347</v>
      </c>
      <c r="G54" s="23">
        <f t="shared" si="7"/>
        <v>186</v>
      </c>
      <c r="H54" s="26">
        <f t="shared" si="7"/>
        <v>44</v>
      </c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</row>
    <row r="55" spans="1:16089" s="10" customFormat="1" ht="18" customHeight="1" x14ac:dyDescent="0.2">
      <c r="A55" s="6"/>
      <c r="B55" s="2" t="s">
        <v>15</v>
      </c>
      <c r="C55" s="23">
        <f>SUM(E55:H55)</f>
        <v>193</v>
      </c>
      <c r="D55" s="8">
        <v>7.4913345055525156</v>
      </c>
      <c r="E55" s="24">
        <v>107</v>
      </c>
      <c r="F55" s="24">
        <v>86</v>
      </c>
      <c r="G55" s="25" t="s">
        <v>26</v>
      </c>
      <c r="H55" s="25" t="s">
        <v>26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</row>
    <row r="56" spans="1:16089" s="10" customFormat="1" ht="15" customHeight="1" x14ac:dyDescent="0.2">
      <c r="A56" s="6"/>
      <c r="B56" s="2" t="s">
        <v>18</v>
      </c>
      <c r="C56" s="23">
        <f t="shared" ref="C56:C68" si="8">SUM(E56:H56)</f>
        <v>315</v>
      </c>
      <c r="D56" s="8">
        <v>12.23310472314348</v>
      </c>
      <c r="E56" s="24">
        <v>147</v>
      </c>
      <c r="F56" s="24">
        <v>164</v>
      </c>
      <c r="G56" s="25">
        <v>3</v>
      </c>
      <c r="H56" s="25">
        <v>1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</row>
    <row r="57" spans="1:16089" s="10" customFormat="1" ht="15" customHeight="1" x14ac:dyDescent="0.2">
      <c r="A57" s="6"/>
      <c r="B57" s="2" t="s">
        <v>4</v>
      </c>
      <c r="C57" s="23">
        <f>SUM(E57:H57)</f>
        <v>330</v>
      </c>
      <c r="D57" s="8">
        <v>13.005131115367336</v>
      </c>
      <c r="E57" s="24">
        <v>149</v>
      </c>
      <c r="F57" s="24">
        <v>177</v>
      </c>
      <c r="G57" s="25">
        <v>1</v>
      </c>
      <c r="H57" s="25">
        <v>3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</row>
    <row r="58" spans="1:16089" s="10" customFormat="1" ht="15" customHeight="1" x14ac:dyDescent="0.2">
      <c r="A58" s="6"/>
      <c r="B58" s="2" t="s">
        <v>5</v>
      </c>
      <c r="C58" s="23">
        <f t="shared" si="8"/>
        <v>448</v>
      </c>
      <c r="D58" s="8">
        <v>18.304840976694013</v>
      </c>
      <c r="E58" s="24">
        <v>262</v>
      </c>
      <c r="F58" s="24">
        <v>175</v>
      </c>
      <c r="G58" s="25">
        <v>7</v>
      </c>
      <c r="H58" s="25">
        <v>4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</row>
    <row r="59" spans="1:16089" s="10" customFormat="1" ht="15" customHeight="1" x14ac:dyDescent="0.2">
      <c r="A59" s="6"/>
      <c r="B59" s="2" t="s">
        <v>6</v>
      </c>
      <c r="C59" s="23">
        <f t="shared" si="8"/>
        <v>1055</v>
      </c>
      <c r="D59" s="8">
        <v>44.953299700027266</v>
      </c>
      <c r="E59" s="24">
        <v>658</v>
      </c>
      <c r="F59" s="24">
        <v>373</v>
      </c>
      <c r="G59" s="25">
        <v>21</v>
      </c>
      <c r="H59" s="25">
        <v>3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</row>
    <row r="60" spans="1:16089" s="10" customFormat="1" ht="15" customHeight="1" x14ac:dyDescent="0.2">
      <c r="A60" s="6"/>
      <c r="B60" s="2" t="s">
        <v>7</v>
      </c>
      <c r="C60" s="23">
        <f t="shared" si="8"/>
        <v>1097</v>
      </c>
      <c r="D60" s="8">
        <v>51.159602102347186</v>
      </c>
      <c r="E60" s="24">
        <v>672</v>
      </c>
      <c r="F60" s="24">
        <v>404</v>
      </c>
      <c r="G60" s="25">
        <v>16</v>
      </c>
      <c r="H60" s="25">
        <v>5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</row>
    <row r="61" spans="1:16089" s="10" customFormat="1" ht="15" customHeight="1" x14ac:dyDescent="0.2">
      <c r="A61" s="6"/>
      <c r="B61" s="2" t="s">
        <v>8</v>
      </c>
      <c r="C61" s="23">
        <f t="shared" si="8"/>
        <v>953</v>
      </c>
      <c r="D61" s="8">
        <v>49.020364283546542</v>
      </c>
      <c r="E61" s="24">
        <v>543</v>
      </c>
      <c r="F61" s="24">
        <v>391</v>
      </c>
      <c r="G61" s="25">
        <v>17</v>
      </c>
      <c r="H61" s="25">
        <v>2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</row>
    <row r="62" spans="1:16089" s="10" customFormat="1" ht="15" customHeight="1" x14ac:dyDescent="0.2">
      <c r="A62" s="6"/>
      <c r="B62" s="2" t="s">
        <v>9</v>
      </c>
      <c r="C62" s="23">
        <f t="shared" si="8"/>
        <v>823</v>
      </c>
      <c r="D62" s="8">
        <v>45.892534516985258</v>
      </c>
      <c r="E62" s="24">
        <v>501</v>
      </c>
      <c r="F62" s="24">
        <v>307</v>
      </c>
      <c r="G62" s="25">
        <v>13</v>
      </c>
      <c r="H62" s="25">
        <v>2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</row>
    <row r="63" spans="1:16089" s="10" customFormat="1" ht="15" customHeight="1" x14ac:dyDescent="0.2">
      <c r="A63" s="6"/>
      <c r="B63" s="2" t="s">
        <v>10</v>
      </c>
      <c r="C63" s="23">
        <f t="shared" si="8"/>
        <v>674</v>
      </c>
      <c r="D63" s="8">
        <v>41.153519724991909</v>
      </c>
      <c r="E63" s="24">
        <v>384</v>
      </c>
      <c r="F63" s="24">
        <v>267</v>
      </c>
      <c r="G63" s="25">
        <v>19</v>
      </c>
      <c r="H63" s="25">
        <v>4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</row>
    <row r="64" spans="1:16089" s="10" customFormat="1" ht="15" customHeight="1" x14ac:dyDescent="0.2">
      <c r="A64" s="6"/>
      <c r="B64" s="2" t="s">
        <v>11</v>
      </c>
      <c r="C64" s="23">
        <f t="shared" si="8"/>
        <v>517</v>
      </c>
      <c r="D64" s="8">
        <v>33.520277498622228</v>
      </c>
      <c r="E64" s="24">
        <v>285</v>
      </c>
      <c r="F64" s="24">
        <v>209</v>
      </c>
      <c r="G64" s="25">
        <v>21</v>
      </c>
      <c r="H64" s="25">
        <v>2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</row>
    <row r="65" spans="1:16089" s="10" customFormat="1" ht="15" customHeight="1" x14ac:dyDescent="0.2">
      <c r="A65" s="6"/>
      <c r="B65" s="2" t="s">
        <v>12</v>
      </c>
      <c r="C65" s="23">
        <f t="shared" si="8"/>
        <v>449</v>
      </c>
      <c r="D65" s="8">
        <v>31.557492268765817</v>
      </c>
      <c r="E65" s="24">
        <v>265</v>
      </c>
      <c r="F65" s="24">
        <v>169</v>
      </c>
      <c r="G65" s="25">
        <v>11</v>
      </c>
      <c r="H65" s="25">
        <v>4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</row>
    <row r="66" spans="1:16089" s="10" customFormat="1" ht="15" customHeight="1" x14ac:dyDescent="0.2">
      <c r="A66" s="6"/>
      <c r="B66" s="2" t="s">
        <v>13</v>
      </c>
      <c r="C66" s="23">
        <f t="shared" si="8"/>
        <v>351</v>
      </c>
      <c r="D66" s="8">
        <v>28.639267618045185</v>
      </c>
      <c r="E66" s="24">
        <v>190</v>
      </c>
      <c r="F66" s="24">
        <v>148</v>
      </c>
      <c r="G66" s="25">
        <v>12</v>
      </c>
      <c r="H66" s="25">
        <v>1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</row>
    <row r="67" spans="1:16089" s="10" customFormat="1" ht="15" customHeight="1" x14ac:dyDescent="0.2">
      <c r="A67" s="6"/>
      <c r="B67" s="2" t="s">
        <v>14</v>
      </c>
      <c r="C67" s="23">
        <f t="shared" si="8"/>
        <v>618</v>
      </c>
      <c r="D67" s="8">
        <v>17.541469396096595</v>
      </c>
      <c r="E67" s="24">
        <v>362</v>
      </c>
      <c r="F67" s="24">
        <v>218</v>
      </c>
      <c r="G67" s="25">
        <v>27</v>
      </c>
      <c r="H67" s="25">
        <v>11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</row>
    <row r="68" spans="1:16089" s="10" customFormat="1" ht="15" customHeight="1" x14ac:dyDescent="0.2">
      <c r="B68" s="2" t="s">
        <v>16</v>
      </c>
      <c r="C68" s="23">
        <f t="shared" si="8"/>
        <v>578</v>
      </c>
      <c r="D68" s="9" t="s">
        <v>3</v>
      </c>
      <c r="E68" s="24">
        <v>299</v>
      </c>
      <c r="F68" s="24">
        <v>259</v>
      </c>
      <c r="G68" s="25">
        <v>18</v>
      </c>
      <c r="H68" s="25">
        <v>2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</row>
    <row r="69" spans="1:16089" s="10" customFormat="1" ht="8.25" customHeight="1" x14ac:dyDescent="0.2">
      <c r="A69" s="11"/>
      <c r="B69" s="5"/>
      <c r="C69" s="12"/>
      <c r="D69" s="12"/>
      <c r="E69" s="12"/>
      <c r="F69" s="12"/>
      <c r="G69" s="11"/>
      <c r="H69" s="1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</row>
    <row r="70" spans="1:16089" s="10" customFormat="1" ht="8.25" customHeight="1" x14ac:dyDescent="0.2">
      <c r="B70" s="13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</row>
    <row r="71" spans="1:16089" s="10" customFormat="1" ht="14.25" customHeight="1" x14ac:dyDescent="0.2">
      <c r="A71" s="28" t="s">
        <v>34</v>
      </c>
      <c r="B71" s="6"/>
      <c r="C71" s="6"/>
      <c r="D71" s="6"/>
      <c r="E71" s="6"/>
      <c r="F71" s="6"/>
      <c r="G71" s="6"/>
      <c r="H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</row>
    <row r="72" spans="1:16089" s="10" customFormat="1" ht="14.25" customHeight="1" x14ac:dyDescent="0.2">
      <c r="A72" s="19" t="s">
        <v>28</v>
      </c>
      <c r="B72" s="20"/>
      <c r="C72" s="19"/>
      <c r="D72" s="3"/>
      <c r="E72" s="6"/>
      <c r="F72" s="6"/>
      <c r="G72" s="6"/>
      <c r="H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</row>
    <row r="73" spans="1:16089" s="10" customFormat="1" ht="14.25" customHeight="1" x14ac:dyDescent="0.2">
      <c r="A73" s="17" t="s">
        <v>29</v>
      </c>
      <c r="B73" s="6"/>
      <c r="C73" s="6"/>
      <c r="D73" s="6"/>
      <c r="E73" s="6"/>
      <c r="F73" s="6"/>
      <c r="G73" s="6"/>
      <c r="H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</row>
    <row r="74" spans="1:16089" ht="14.25" customHeight="1" x14ac:dyDescent="0.2">
      <c r="A74" s="29" t="s">
        <v>25</v>
      </c>
    </row>
    <row r="75" spans="1:16089" ht="18" customHeight="1" x14ac:dyDescent="0.2"/>
    <row r="76" spans="1:16089" ht="18" customHeight="1" x14ac:dyDescent="0.2"/>
    <row r="77" spans="1:16089" ht="18" customHeight="1" x14ac:dyDescent="0.2"/>
    <row r="78" spans="1:16089" ht="18" customHeight="1" x14ac:dyDescent="0.2"/>
    <row r="79" spans="1:16089" ht="18" customHeight="1" x14ac:dyDescent="0.2"/>
    <row r="80" spans="1:16089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</sheetData>
  <mergeCells count="10">
    <mergeCell ref="E6:F6"/>
    <mergeCell ref="G6:H6"/>
    <mergeCell ref="A9:B9"/>
    <mergeCell ref="A1:H1"/>
    <mergeCell ref="A2:H2"/>
    <mergeCell ref="A5:B7"/>
    <mergeCell ref="C5:H5"/>
    <mergeCell ref="C6:C7"/>
    <mergeCell ref="D6:D7"/>
    <mergeCell ref="A3:H3"/>
  </mergeCells>
  <printOptions horizontalCentered="1"/>
  <pageMargins left="0.74803149606299213" right="0.74803149606299213" top="0.98425196850393704" bottom="0.98425196850393704" header="0.31496062992125984" footer="0.31496062992125984"/>
  <pageSetup scale="95" orientation="portrait" r:id="rId1"/>
  <ignoredErrors>
    <ignoredError sqref="C24 C54 C39" formula="1"/>
    <ignoredError sqref="C29:C34 C37 C58:C67 C56:C57 C2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451-18</vt:lpstr>
      <vt:lpstr>'451-18'!Títulos_a_imprimir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LIZKA BATISTA</dc:creator>
  <cp:lastModifiedBy>LIZKA BATISTA</cp:lastModifiedBy>
  <cp:lastPrinted>2023-10-06T14:34:24Z</cp:lastPrinted>
  <dcterms:created xsi:type="dcterms:W3CDTF">2017-11-21T18:18:33Z</dcterms:created>
  <dcterms:modified xsi:type="dcterms:W3CDTF">2023-10-06T14:37:26Z</dcterms:modified>
</cp:coreProperties>
</file>