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PUBLICACIONES 2023\"/>
    </mc:Choice>
  </mc:AlternateContent>
  <bookViews>
    <workbookView xWindow="0" yWindow="0" windowWidth="27375" windowHeight="10845"/>
  </bookViews>
  <sheets>
    <sheet name="451-28" sheetId="1" r:id="rId1"/>
  </sheets>
  <definedNames>
    <definedName name="_xlnm.Print_Titles" localSheetId="0">'451-28'!$1:$8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 l="1"/>
  <c r="F24" i="1" l="1"/>
  <c r="I25" i="1" l="1"/>
  <c r="G24" i="1"/>
  <c r="H24" i="1"/>
  <c r="I24" i="1"/>
  <c r="J24" i="1"/>
  <c r="K24" i="1"/>
  <c r="K25" i="1" l="1"/>
  <c r="J25" i="1"/>
  <c r="J23" i="1" s="1"/>
  <c r="H25" i="1"/>
  <c r="G25" i="1"/>
  <c r="D25" i="1" s="1"/>
  <c r="F23" i="1"/>
  <c r="D24" i="1"/>
  <c r="K23" i="1"/>
  <c r="I23" i="1"/>
  <c r="H23" i="1"/>
  <c r="J22" i="1"/>
  <c r="I22" i="1"/>
  <c r="H22" i="1"/>
  <c r="G22" i="1"/>
  <c r="F22" i="1"/>
  <c r="K21" i="1"/>
  <c r="K20" i="1" s="1"/>
  <c r="J21" i="1"/>
  <c r="I21" i="1"/>
  <c r="H21" i="1"/>
  <c r="G21" i="1"/>
  <c r="F21" i="1"/>
  <c r="F20" i="1" l="1"/>
  <c r="G23" i="1"/>
  <c r="D21" i="1"/>
  <c r="K19" i="1"/>
  <c r="D22" i="1"/>
  <c r="G20" i="1"/>
  <c r="F19" i="1"/>
  <c r="D23" i="1"/>
  <c r="G19" i="1"/>
  <c r="H20" i="1"/>
  <c r="H19" i="1" s="1"/>
  <c r="I20" i="1"/>
  <c r="I19" i="1" s="1"/>
  <c r="J20" i="1"/>
  <c r="J19" i="1"/>
  <c r="D20" i="1" l="1"/>
  <c r="D19" i="1"/>
  <c r="F78" i="1"/>
  <c r="G78" i="1"/>
  <c r="H78" i="1"/>
  <c r="I78" i="1"/>
  <c r="J78" i="1"/>
  <c r="F75" i="1"/>
  <c r="G75" i="1"/>
  <c r="H75" i="1"/>
  <c r="I75" i="1"/>
  <c r="J75" i="1"/>
  <c r="K75" i="1"/>
  <c r="F74" i="1" l="1"/>
  <c r="E66" i="1"/>
  <c r="E65" i="1" s="1"/>
  <c r="E64" i="1" s="1"/>
  <c r="F66" i="1"/>
  <c r="F65" i="1" s="1"/>
  <c r="G66" i="1"/>
  <c r="G65" i="1" s="1"/>
  <c r="H66" i="1"/>
  <c r="H65" i="1" s="1"/>
  <c r="I66" i="1"/>
  <c r="I65" i="1" s="1"/>
  <c r="J66" i="1"/>
  <c r="J65" i="1" s="1"/>
  <c r="K66" i="1"/>
  <c r="K65" i="1"/>
  <c r="F64" i="1" l="1"/>
  <c r="I56" i="1"/>
  <c r="I55" i="1" s="1"/>
  <c r="I54" i="1" s="1"/>
  <c r="G56" i="1"/>
  <c r="G55" i="1" s="1"/>
  <c r="G54" i="1" s="1"/>
  <c r="F56" i="1"/>
  <c r="F55" i="1" s="1"/>
  <c r="F54" i="1" s="1"/>
  <c r="H51" i="1"/>
  <c r="H33" i="1" l="1"/>
  <c r="I33" i="1"/>
  <c r="G31" i="1"/>
  <c r="H30" i="1"/>
  <c r="I30" i="1"/>
  <c r="F26" i="1"/>
  <c r="G26" i="1"/>
  <c r="H26" i="1"/>
  <c r="I26" i="1"/>
  <c r="J26" i="1"/>
  <c r="K26" i="1"/>
  <c r="E26" i="1"/>
  <c r="F17" i="1"/>
  <c r="G17" i="1"/>
  <c r="H17" i="1"/>
  <c r="I17" i="1"/>
  <c r="J17" i="1"/>
  <c r="K17" i="1"/>
  <c r="E17" i="1"/>
  <c r="F16" i="1"/>
  <c r="I16" i="1"/>
  <c r="D85" i="1"/>
  <c r="D81" i="1"/>
  <c r="D30" i="1" l="1"/>
  <c r="D31" i="1"/>
  <c r="D63" i="1"/>
  <c r="D60" i="1"/>
  <c r="I51" i="1"/>
  <c r="D51" i="1" s="1"/>
  <c r="D49" i="1"/>
  <c r="H46" i="1"/>
  <c r="I46" i="1"/>
  <c r="J46" i="1"/>
  <c r="K46" i="1"/>
  <c r="F43" i="1"/>
  <c r="H43" i="1"/>
  <c r="E36" i="1"/>
  <c r="E35" i="1" s="1"/>
  <c r="F36" i="1"/>
  <c r="F35" i="1" s="1"/>
  <c r="G36" i="1"/>
  <c r="G35" i="1" s="1"/>
  <c r="H36" i="1"/>
  <c r="H35" i="1" s="1"/>
  <c r="I36" i="1"/>
  <c r="I35" i="1" s="1"/>
  <c r="J36" i="1"/>
  <c r="J35" i="1" s="1"/>
  <c r="K36" i="1"/>
  <c r="K35" i="1" s="1"/>
  <c r="D43" i="1" l="1"/>
  <c r="G83" i="1" l="1"/>
  <c r="D68" i="1" l="1"/>
  <c r="I32" i="1" l="1"/>
  <c r="I29" i="1" s="1"/>
  <c r="I28" i="1" s="1"/>
  <c r="H32" i="1"/>
  <c r="H29" i="1" s="1"/>
  <c r="H28" i="1" s="1"/>
  <c r="G29" i="1"/>
  <c r="G28" i="1" s="1"/>
  <c r="D29" i="1" l="1"/>
  <c r="D28" i="1"/>
  <c r="D32" i="1"/>
  <c r="E18" i="1" l="1"/>
  <c r="F18" i="1"/>
  <c r="G18" i="1"/>
  <c r="H18" i="1"/>
  <c r="I18" i="1"/>
  <c r="J18" i="1"/>
  <c r="K18" i="1"/>
  <c r="H15" i="1"/>
  <c r="E14" i="1"/>
  <c r="F14" i="1"/>
  <c r="G14" i="1"/>
  <c r="H14" i="1"/>
  <c r="I14" i="1"/>
  <c r="J14" i="1"/>
  <c r="K14" i="1"/>
  <c r="F13" i="1"/>
  <c r="G13" i="1"/>
  <c r="H13" i="1"/>
  <c r="I13" i="1"/>
  <c r="J13" i="1"/>
  <c r="K13" i="1"/>
  <c r="E12" i="1"/>
  <c r="F12" i="1"/>
  <c r="G12" i="1"/>
  <c r="H12" i="1"/>
  <c r="I12" i="1"/>
  <c r="J12" i="1"/>
  <c r="K12" i="1"/>
  <c r="I11" i="1" l="1"/>
  <c r="H11" i="1"/>
  <c r="H10" i="1" s="1"/>
  <c r="G11" i="1"/>
  <c r="G10" i="1" s="1"/>
  <c r="D17" i="1"/>
  <c r="D15" i="1"/>
  <c r="D13" i="1"/>
  <c r="D86" i="1"/>
  <c r="D80" i="1"/>
  <c r="D70" i="1"/>
  <c r="K56" i="1"/>
  <c r="D87" i="1"/>
  <c r="I83" i="1"/>
  <c r="H83" i="1"/>
  <c r="D83" i="1" s="1"/>
  <c r="D79" i="1"/>
  <c r="D77" i="1"/>
  <c r="D76" i="1"/>
  <c r="D73" i="1"/>
  <c r="D72" i="1"/>
  <c r="D71" i="1"/>
  <c r="D69" i="1"/>
  <c r="D67" i="1"/>
  <c r="D61" i="1"/>
  <c r="D59" i="1"/>
  <c r="D58" i="1"/>
  <c r="D57" i="1"/>
  <c r="D45" i="1"/>
  <c r="D40" i="1"/>
  <c r="D66" i="1" l="1"/>
  <c r="D65" i="1" s="1"/>
  <c r="K55" i="1"/>
  <c r="K54" i="1" s="1"/>
  <c r="D56" i="1"/>
  <c r="D55" i="1" s="1"/>
  <c r="D54" i="1" s="1"/>
  <c r="H74" i="1"/>
  <c r="H64" i="1" s="1"/>
  <c r="I74" i="1"/>
  <c r="I64" i="1" s="1"/>
  <c r="J74" i="1"/>
  <c r="J64" i="1" s="1"/>
  <c r="D78" i="1"/>
  <c r="G74" i="1"/>
  <c r="K74" i="1"/>
  <c r="K64" i="1" s="1"/>
  <c r="D74" i="1" l="1"/>
  <c r="D64" i="1" s="1"/>
  <c r="G64" i="1"/>
  <c r="D75" i="1"/>
  <c r="G34" i="1" l="1"/>
  <c r="D47" i="1"/>
  <c r="D33" i="1"/>
  <c r="K11" i="1"/>
  <c r="K10" i="1" s="1"/>
  <c r="J11" i="1"/>
  <c r="J10" i="1" s="1"/>
  <c r="I10" i="1"/>
  <c r="E11" i="1"/>
  <c r="E10" i="1" s="1"/>
  <c r="D16" i="1"/>
  <c r="D46" i="1" l="1"/>
  <c r="K42" i="1" l="1"/>
  <c r="K34" i="1" s="1"/>
  <c r="J42" i="1"/>
  <c r="J34" i="1" s="1"/>
  <c r="I42" i="1"/>
  <c r="I34" i="1" s="1"/>
  <c r="H42" i="1" l="1"/>
  <c r="H34" i="1" s="1"/>
  <c r="E34" i="1" l="1"/>
  <c r="D26" i="1" l="1"/>
  <c r="K9" i="1"/>
  <c r="J9" i="1"/>
  <c r="I9" i="1"/>
  <c r="H9" i="1"/>
  <c r="E9" i="1"/>
  <c r="F11" i="1"/>
  <c r="G9" i="1" l="1"/>
  <c r="F10" i="1"/>
  <c r="F9" i="1" s="1"/>
  <c r="D11" i="1"/>
  <c r="F42" i="1"/>
  <c r="F34" i="1" s="1"/>
  <c r="D42" i="1" l="1"/>
  <c r="D53" i="1"/>
  <c r="D48" i="1" l="1"/>
  <c r="D44" i="1" l="1"/>
  <c r="D41" i="1" l="1"/>
  <c r="D39" i="1" l="1"/>
  <c r="D38" i="1" l="1"/>
  <c r="D37" i="1" l="1"/>
  <c r="D36" i="1" s="1"/>
  <c r="D35" i="1" s="1"/>
  <c r="D34" i="1" s="1"/>
  <c r="D18" i="1" l="1"/>
  <c r="D10" i="1" l="1"/>
  <c r="D9" i="1" s="1"/>
  <c r="D14" i="1"/>
  <c r="D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<sst xmlns="http://schemas.openxmlformats.org/spreadsheetml/2006/main" count="288" uniqueCount="43">
  <si>
    <t>Conductores implicados en accidentes de tránsito fatales</t>
  </si>
  <si>
    <t>Total</t>
  </si>
  <si>
    <t>15-19</t>
  </si>
  <si>
    <t>20-29</t>
  </si>
  <si>
    <t>30-39</t>
  </si>
  <si>
    <t>40-49</t>
  </si>
  <si>
    <t>50-59</t>
  </si>
  <si>
    <t>60 y más</t>
  </si>
  <si>
    <t>No espe-cificada</t>
  </si>
  <si>
    <t>Bicicleta</t>
  </si>
  <si>
    <t>Camión</t>
  </si>
  <si>
    <t>Microbús</t>
  </si>
  <si>
    <t>Motocicleta y motoneta</t>
  </si>
  <si>
    <t>Mula</t>
  </si>
  <si>
    <t>Ómnibus</t>
  </si>
  <si>
    <t>Particular</t>
  </si>
  <si>
    <t>Comercial</t>
  </si>
  <si>
    <t>Distrito de San Miguelito</t>
  </si>
  <si>
    <t>Resto de la República</t>
  </si>
  <si>
    <t>Distrito de Panamá</t>
  </si>
  <si>
    <t xml:space="preserve">Oficial (funcionario público y  </t>
  </si>
  <si>
    <t>TOTAL</t>
  </si>
  <si>
    <t>Fuente: Departamento de Operaciones del Tránsito de la Policía Nacional.</t>
  </si>
  <si>
    <t>Placa y tipo de vehículo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</si>
  <si>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</si>
  <si>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</si>
  <si>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</si>
  <si>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</si>
  <si>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</si>
  <si>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</si>
  <si>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</si>
  <si>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</si>
  <si>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-</t>
  </si>
  <si>
    <t>Taxi; Sedán y coupé</t>
  </si>
  <si>
    <t>- Cantidad nula o cero.</t>
  </si>
  <si>
    <t>Automóviles para pasajeros;</t>
  </si>
  <si>
    <t>Pick-up</t>
  </si>
  <si>
    <t>Taxi;Sedán y coupé</t>
  </si>
  <si>
    <t>Camiones; Mula</t>
  </si>
  <si>
    <t xml:space="preserve">Grupos de edad </t>
  </si>
  <si>
    <t xml:space="preserve">Cuadro 28. CONDUCTORES IMPLICADOS EN ACCIDENTES DE TRÁNSITO FATALES  EN LA REPÚBLICA, </t>
  </si>
  <si>
    <t xml:space="preserve">DISTRITOS DE PANAMÁ, SAN MIGUELITO Y RESTO DE LA REPÚBLICA, POR GRUPOS DE EDAD, </t>
  </si>
  <si>
    <t xml:space="preserve">  SEGÚN PLACA Y TIPO DE VEHÍCULO: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</si>
</sst>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8" xfId="0" applyFont="1" applyFill="1" applyBorder="1" applyAlignment="1"/>
    <xf numFmtId="0" fontId="2" fillId="0" borderId="1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4" xfId="0" applyNumberFormat="1" applyFont="1" applyFill="1" applyBorder="1"/>
    <xf numFmtId="3" fontId="2" fillId="0" borderId="12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right"/>
    </xf>
    <xf numFmtId="0" fontId="1" fillId="0" borderId="0" xfId="0" applyFont="1" applyFill="1"/>
    <xf numFmtId="0" fontId="2" fillId="0" borderId="0" xfId="0" applyFont="1" applyFill="1" applyBorder="1" applyAlignment="1"/>
    <xf numFmtId="164" fontId="1" fillId="0" borderId="0" xfId="0" applyNumberFormat="1" applyFont="1" applyFill="1" applyBorder="1" applyAlignment="1"/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/>
    <xf numFmtId="3" fontId="2" fillId="0" borderId="6" xfId="0" applyNumberFormat="1" applyFont="1" applyFill="1" applyBorder="1" applyAlignment="1"/>
    <xf numFmtId="3" fontId="2" fillId="0" borderId="7" xfId="0" applyNumberFormat="1" applyFont="1" applyFill="1" applyBorder="1" applyAlignment="1"/>
    <xf numFmtId="3" fontId="1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zoomScaleNormal="100" workbookViewId="0">
      <selection sqref="A1:K1"/>
    </sheetView>
  </sheetViews>
  <sheetFormatPr baseColWidth="10" defaultRowHeight="20.100000000000001" customHeight="1" x14ac:dyDescent="0.2"/>
  <cols>
    <col min="1" max="2" width="1.7109375" style="2" customWidth="1"/>
    <col min="3" max="3" width="26" style="2" customWidth="1"/>
    <col min="4" max="4" width="8.140625" style="12" customWidth="1"/>
    <col min="5" max="10" width="8.140625" style="2" customWidth="1"/>
    <col min="11" max="11" width="8.5703125" style="2" customWidth="1"/>
    <col min="12" max="12" width="11.42578125" style="1" customWidth="1"/>
    <col min="13" max="224" width="11.42578125" style="2"/>
    <col min="225" max="225" width="37.28515625" style="2" customWidth="1"/>
    <col min="226" max="226" width="9" style="2" customWidth="1"/>
    <col min="227" max="227" width="8.5703125" style="2" customWidth="1"/>
    <col min="228" max="233" width="9" style="2" customWidth="1"/>
    <col min="234" max="234" width="11" style="2" customWidth="1"/>
    <col min="235" max="480" width="11.42578125" style="2"/>
    <col min="481" max="481" width="37.28515625" style="2" customWidth="1"/>
    <col min="482" max="482" width="9" style="2" customWidth="1"/>
    <col min="483" max="483" width="8.5703125" style="2" customWidth="1"/>
    <col min="484" max="489" width="9" style="2" customWidth="1"/>
    <col min="490" max="490" width="11" style="2" customWidth="1"/>
    <col min="491" max="736" width="11.42578125" style="2"/>
    <col min="737" max="737" width="37.28515625" style="2" customWidth="1"/>
    <col min="738" max="738" width="9" style="2" customWidth="1"/>
    <col min="739" max="739" width="8.5703125" style="2" customWidth="1"/>
    <col min="740" max="745" width="9" style="2" customWidth="1"/>
    <col min="746" max="746" width="11" style="2" customWidth="1"/>
    <col min="747" max="992" width="11.42578125" style="2"/>
    <col min="993" max="993" width="37.28515625" style="2" customWidth="1"/>
    <col min="994" max="994" width="9" style="2" customWidth="1"/>
    <col min="995" max="995" width="8.5703125" style="2" customWidth="1"/>
    <col min="996" max="1001" width="9" style="2" customWidth="1"/>
    <col min="1002" max="1002" width="11" style="2" customWidth="1"/>
    <col min="1003" max="1248" width="11.42578125" style="2"/>
    <col min="1249" max="1249" width="37.28515625" style="2" customWidth="1"/>
    <col min="1250" max="1250" width="9" style="2" customWidth="1"/>
    <col min="1251" max="1251" width="8.5703125" style="2" customWidth="1"/>
    <col min="1252" max="1257" width="9" style="2" customWidth="1"/>
    <col min="1258" max="1258" width="11" style="2" customWidth="1"/>
    <col min="1259" max="1504" width="11.42578125" style="2"/>
    <col min="1505" max="1505" width="37.28515625" style="2" customWidth="1"/>
    <col min="1506" max="1506" width="9" style="2" customWidth="1"/>
    <col min="1507" max="1507" width="8.5703125" style="2" customWidth="1"/>
    <col min="1508" max="1513" width="9" style="2" customWidth="1"/>
    <col min="1514" max="1514" width="11" style="2" customWidth="1"/>
    <col min="1515" max="1760" width="11.42578125" style="2"/>
    <col min="1761" max="1761" width="37.28515625" style="2" customWidth="1"/>
    <col min="1762" max="1762" width="9" style="2" customWidth="1"/>
    <col min="1763" max="1763" width="8.5703125" style="2" customWidth="1"/>
    <col min="1764" max="1769" width="9" style="2" customWidth="1"/>
    <col min="1770" max="1770" width="11" style="2" customWidth="1"/>
    <col min="1771" max="2016" width="11.42578125" style="2"/>
    <col min="2017" max="2017" width="37.28515625" style="2" customWidth="1"/>
    <col min="2018" max="2018" width="9" style="2" customWidth="1"/>
    <col min="2019" max="2019" width="8.5703125" style="2" customWidth="1"/>
    <col min="2020" max="2025" width="9" style="2" customWidth="1"/>
    <col min="2026" max="2026" width="11" style="2" customWidth="1"/>
    <col min="2027" max="2272" width="11.42578125" style="2"/>
    <col min="2273" max="2273" width="37.28515625" style="2" customWidth="1"/>
    <col min="2274" max="2274" width="9" style="2" customWidth="1"/>
    <col min="2275" max="2275" width="8.5703125" style="2" customWidth="1"/>
    <col min="2276" max="2281" width="9" style="2" customWidth="1"/>
    <col min="2282" max="2282" width="11" style="2" customWidth="1"/>
    <col min="2283" max="2528" width="11.42578125" style="2"/>
    <col min="2529" max="2529" width="37.28515625" style="2" customWidth="1"/>
    <col min="2530" max="2530" width="9" style="2" customWidth="1"/>
    <col min="2531" max="2531" width="8.5703125" style="2" customWidth="1"/>
    <col min="2532" max="2537" width="9" style="2" customWidth="1"/>
    <col min="2538" max="2538" width="11" style="2" customWidth="1"/>
    <col min="2539" max="2784" width="11.42578125" style="2"/>
    <col min="2785" max="2785" width="37.28515625" style="2" customWidth="1"/>
    <col min="2786" max="2786" width="9" style="2" customWidth="1"/>
    <col min="2787" max="2787" width="8.5703125" style="2" customWidth="1"/>
    <col min="2788" max="2793" width="9" style="2" customWidth="1"/>
    <col min="2794" max="2794" width="11" style="2" customWidth="1"/>
    <col min="2795" max="3040" width="11.42578125" style="2"/>
    <col min="3041" max="3041" width="37.28515625" style="2" customWidth="1"/>
    <col min="3042" max="3042" width="9" style="2" customWidth="1"/>
    <col min="3043" max="3043" width="8.5703125" style="2" customWidth="1"/>
    <col min="3044" max="3049" width="9" style="2" customWidth="1"/>
    <col min="3050" max="3050" width="11" style="2" customWidth="1"/>
    <col min="3051" max="3296" width="11.42578125" style="2"/>
    <col min="3297" max="3297" width="37.28515625" style="2" customWidth="1"/>
    <col min="3298" max="3298" width="9" style="2" customWidth="1"/>
    <col min="3299" max="3299" width="8.5703125" style="2" customWidth="1"/>
    <col min="3300" max="3305" width="9" style="2" customWidth="1"/>
    <col min="3306" max="3306" width="11" style="2" customWidth="1"/>
    <col min="3307" max="3552" width="11.42578125" style="2"/>
    <col min="3553" max="3553" width="37.28515625" style="2" customWidth="1"/>
    <col min="3554" max="3554" width="9" style="2" customWidth="1"/>
    <col min="3555" max="3555" width="8.5703125" style="2" customWidth="1"/>
    <col min="3556" max="3561" width="9" style="2" customWidth="1"/>
    <col min="3562" max="3562" width="11" style="2" customWidth="1"/>
    <col min="3563" max="3808" width="11.42578125" style="2"/>
    <col min="3809" max="3809" width="37.28515625" style="2" customWidth="1"/>
    <col min="3810" max="3810" width="9" style="2" customWidth="1"/>
    <col min="3811" max="3811" width="8.5703125" style="2" customWidth="1"/>
    <col min="3812" max="3817" width="9" style="2" customWidth="1"/>
    <col min="3818" max="3818" width="11" style="2" customWidth="1"/>
    <col min="3819" max="4064" width="11.42578125" style="2"/>
    <col min="4065" max="4065" width="37.28515625" style="2" customWidth="1"/>
    <col min="4066" max="4066" width="9" style="2" customWidth="1"/>
    <col min="4067" max="4067" width="8.5703125" style="2" customWidth="1"/>
    <col min="4068" max="4073" width="9" style="2" customWidth="1"/>
    <col min="4074" max="4074" width="11" style="2" customWidth="1"/>
    <col min="4075" max="4320" width="11.42578125" style="2"/>
    <col min="4321" max="4321" width="37.28515625" style="2" customWidth="1"/>
    <col min="4322" max="4322" width="9" style="2" customWidth="1"/>
    <col min="4323" max="4323" width="8.5703125" style="2" customWidth="1"/>
    <col min="4324" max="4329" width="9" style="2" customWidth="1"/>
    <col min="4330" max="4330" width="11" style="2" customWidth="1"/>
    <col min="4331" max="4576" width="11.42578125" style="2"/>
    <col min="4577" max="4577" width="37.28515625" style="2" customWidth="1"/>
    <col min="4578" max="4578" width="9" style="2" customWidth="1"/>
    <col min="4579" max="4579" width="8.5703125" style="2" customWidth="1"/>
    <col min="4580" max="4585" width="9" style="2" customWidth="1"/>
    <col min="4586" max="4586" width="11" style="2" customWidth="1"/>
    <col min="4587" max="4832" width="11.42578125" style="2"/>
    <col min="4833" max="4833" width="37.28515625" style="2" customWidth="1"/>
    <col min="4834" max="4834" width="9" style="2" customWidth="1"/>
    <col min="4835" max="4835" width="8.5703125" style="2" customWidth="1"/>
    <col min="4836" max="4841" width="9" style="2" customWidth="1"/>
    <col min="4842" max="4842" width="11" style="2" customWidth="1"/>
    <col min="4843" max="5088" width="11.42578125" style="2"/>
    <col min="5089" max="5089" width="37.28515625" style="2" customWidth="1"/>
    <col min="5090" max="5090" width="9" style="2" customWidth="1"/>
    <col min="5091" max="5091" width="8.5703125" style="2" customWidth="1"/>
    <col min="5092" max="5097" width="9" style="2" customWidth="1"/>
    <col min="5098" max="5098" width="11" style="2" customWidth="1"/>
    <col min="5099" max="5344" width="11.42578125" style="2"/>
    <col min="5345" max="5345" width="37.28515625" style="2" customWidth="1"/>
    <col min="5346" max="5346" width="9" style="2" customWidth="1"/>
    <col min="5347" max="5347" width="8.5703125" style="2" customWidth="1"/>
    <col min="5348" max="5353" width="9" style="2" customWidth="1"/>
    <col min="5354" max="5354" width="11" style="2" customWidth="1"/>
    <col min="5355" max="5600" width="11.42578125" style="2"/>
    <col min="5601" max="5601" width="37.28515625" style="2" customWidth="1"/>
    <col min="5602" max="5602" width="9" style="2" customWidth="1"/>
    <col min="5603" max="5603" width="8.5703125" style="2" customWidth="1"/>
    <col min="5604" max="5609" width="9" style="2" customWidth="1"/>
    <col min="5610" max="5610" width="11" style="2" customWidth="1"/>
    <col min="5611" max="5856" width="11.42578125" style="2"/>
    <col min="5857" max="5857" width="37.28515625" style="2" customWidth="1"/>
    <col min="5858" max="5858" width="9" style="2" customWidth="1"/>
    <col min="5859" max="5859" width="8.5703125" style="2" customWidth="1"/>
    <col min="5860" max="5865" width="9" style="2" customWidth="1"/>
    <col min="5866" max="5866" width="11" style="2" customWidth="1"/>
    <col min="5867" max="6112" width="11.42578125" style="2"/>
    <col min="6113" max="6113" width="37.28515625" style="2" customWidth="1"/>
    <col min="6114" max="6114" width="9" style="2" customWidth="1"/>
    <col min="6115" max="6115" width="8.5703125" style="2" customWidth="1"/>
    <col min="6116" max="6121" width="9" style="2" customWidth="1"/>
    <col min="6122" max="6122" width="11" style="2" customWidth="1"/>
    <col min="6123" max="6368" width="11.42578125" style="2"/>
    <col min="6369" max="6369" width="37.28515625" style="2" customWidth="1"/>
    <col min="6370" max="6370" width="9" style="2" customWidth="1"/>
    <col min="6371" max="6371" width="8.5703125" style="2" customWidth="1"/>
    <col min="6372" max="6377" width="9" style="2" customWidth="1"/>
    <col min="6378" max="6378" width="11" style="2" customWidth="1"/>
    <col min="6379" max="6624" width="11.42578125" style="2"/>
    <col min="6625" max="6625" width="37.28515625" style="2" customWidth="1"/>
    <col min="6626" max="6626" width="9" style="2" customWidth="1"/>
    <col min="6627" max="6627" width="8.5703125" style="2" customWidth="1"/>
    <col min="6628" max="6633" width="9" style="2" customWidth="1"/>
    <col min="6634" max="6634" width="11" style="2" customWidth="1"/>
    <col min="6635" max="6880" width="11.42578125" style="2"/>
    <col min="6881" max="6881" width="37.28515625" style="2" customWidth="1"/>
    <col min="6882" max="6882" width="9" style="2" customWidth="1"/>
    <col min="6883" max="6883" width="8.5703125" style="2" customWidth="1"/>
    <col min="6884" max="6889" width="9" style="2" customWidth="1"/>
    <col min="6890" max="6890" width="11" style="2" customWidth="1"/>
    <col min="6891" max="7136" width="11.42578125" style="2"/>
    <col min="7137" max="7137" width="37.28515625" style="2" customWidth="1"/>
    <col min="7138" max="7138" width="9" style="2" customWidth="1"/>
    <col min="7139" max="7139" width="8.5703125" style="2" customWidth="1"/>
    <col min="7140" max="7145" width="9" style="2" customWidth="1"/>
    <col min="7146" max="7146" width="11" style="2" customWidth="1"/>
    <col min="7147" max="7392" width="11.42578125" style="2"/>
    <col min="7393" max="7393" width="37.28515625" style="2" customWidth="1"/>
    <col min="7394" max="7394" width="9" style="2" customWidth="1"/>
    <col min="7395" max="7395" width="8.5703125" style="2" customWidth="1"/>
    <col min="7396" max="7401" width="9" style="2" customWidth="1"/>
    <col min="7402" max="7402" width="11" style="2" customWidth="1"/>
    <col min="7403" max="7648" width="11.42578125" style="2"/>
    <col min="7649" max="7649" width="37.28515625" style="2" customWidth="1"/>
    <col min="7650" max="7650" width="9" style="2" customWidth="1"/>
    <col min="7651" max="7651" width="8.5703125" style="2" customWidth="1"/>
    <col min="7652" max="7657" width="9" style="2" customWidth="1"/>
    <col min="7658" max="7658" width="11" style="2" customWidth="1"/>
    <col min="7659" max="7904" width="11.42578125" style="2"/>
    <col min="7905" max="7905" width="37.28515625" style="2" customWidth="1"/>
    <col min="7906" max="7906" width="9" style="2" customWidth="1"/>
    <col min="7907" max="7907" width="8.5703125" style="2" customWidth="1"/>
    <col min="7908" max="7913" width="9" style="2" customWidth="1"/>
    <col min="7914" max="7914" width="11" style="2" customWidth="1"/>
    <col min="7915" max="8160" width="11.42578125" style="2"/>
    <col min="8161" max="8161" width="37.28515625" style="2" customWidth="1"/>
    <col min="8162" max="8162" width="9" style="2" customWidth="1"/>
    <col min="8163" max="8163" width="8.5703125" style="2" customWidth="1"/>
    <col min="8164" max="8169" width="9" style="2" customWidth="1"/>
    <col min="8170" max="8170" width="11" style="2" customWidth="1"/>
    <col min="8171" max="8416" width="11.42578125" style="2"/>
    <col min="8417" max="8417" width="37.28515625" style="2" customWidth="1"/>
    <col min="8418" max="8418" width="9" style="2" customWidth="1"/>
    <col min="8419" max="8419" width="8.5703125" style="2" customWidth="1"/>
    <col min="8420" max="8425" width="9" style="2" customWidth="1"/>
    <col min="8426" max="8426" width="11" style="2" customWidth="1"/>
    <col min="8427" max="8672" width="11.42578125" style="2"/>
    <col min="8673" max="8673" width="37.28515625" style="2" customWidth="1"/>
    <col min="8674" max="8674" width="9" style="2" customWidth="1"/>
    <col min="8675" max="8675" width="8.5703125" style="2" customWidth="1"/>
    <col min="8676" max="8681" width="9" style="2" customWidth="1"/>
    <col min="8682" max="8682" width="11" style="2" customWidth="1"/>
    <col min="8683" max="8928" width="11.42578125" style="2"/>
    <col min="8929" max="8929" width="37.28515625" style="2" customWidth="1"/>
    <col min="8930" max="8930" width="9" style="2" customWidth="1"/>
    <col min="8931" max="8931" width="8.5703125" style="2" customWidth="1"/>
    <col min="8932" max="8937" width="9" style="2" customWidth="1"/>
    <col min="8938" max="8938" width="11" style="2" customWidth="1"/>
    <col min="8939" max="9184" width="11.42578125" style="2"/>
    <col min="9185" max="9185" width="37.28515625" style="2" customWidth="1"/>
    <col min="9186" max="9186" width="9" style="2" customWidth="1"/>
    <col min="9187" max="9187" width="8.5703125" style="2" customWidth="1"/>
    <col min="9188" max="9193" width="9" style="2" customWidth="1"/>
    <col min="9194" max="9194" width="11" style="2" customWidth="1"/>
    <col min="9195" max="9440" width="11.42578125" style="2"/>
    <col min="9441" max="9441" width="37.28515625" style="2" customWidth="1"/>
    <col min="9442" max="9442" width="9" style="2" customWidth="1"/>
    <col min="9443" max="9443" width="8.5703125" style="2" customWidth="1"/>
    <col min="9444" max="9449" width="9" style="2" customWidth="1"/>
    <col min="9450" max="9450" width="11" style="2" customWidth="1"/>
    <col min="9451" max="9696" width="11.42578125" style="2"/>
    <col min="9697" max="9697" width="37.28515625" style="2" customWidth="1"/>
    <col min="9698" max="9698" width="9" style="2" customWidth="1"/>
    <col min="9699" max="9699" width="8.5703125" style="2" customWidth="1"/>
    <col min="9700" max="9705" width="9" style="2" customWidth="1"/>
    <col min="9706" max="9706" width="11" style="2" customWidth="1"/>
    <col min="9707" max="9952" width="11.42578125" style="2"/>
    <col min="9953" max="9953" width="37.28515625" style="2" customWidth="1"/>
    <col min="9954" max="9954" width="9" style="2" customWidth="1"/>
    <col min="9955" max="9955" width="8.5703125" style="2" customWidth="1"/>
    <col min="9956" max="9961" width="9" style="2" customWidth="1"/>
    <col min="9962" max="9962" width="11" style="2" customWidth="1"/>
    <col min="9963" max="10208" width="11.42578125" style="2"/>
    <col min="10209" max="10209" width="37.28515625" style="2" customWidth="1"/>
    <col min="10210" max="10210" width="9" style="2" customWidth="1"/>
    <col min="10211" max="10211" width="8.5703125" style="2" customWidth="1"/>
    <col min="10212" max="10217" width="9" style="2" customWidth="1"/>
    <col min="10218" max="10218" width="11" style="2" customWidth="1"/>
    <col min="10219" max="10464" width="11.42578125" style="2"/>
    <col min="10465" max="10465" width="37.28515625" style="2" customWidth="1"/>
    <col min="10466" max="10466" width="9" style="2" customWidth="1"/>
    <col min="10467" max="10467" width="8.5703125" style="2" customWidth="1"/>
    <col min="10468" max="10473" width="9" style="2" customWidth="1"/>
    <col min="10474" max="10474" width="11" style="2" customWidth="1"/>
    <col min="10475" max="10720" width="11.42578125" style="2"/>
    <col min="10721" max="10721" width="37.28515625" style="2" customWidth="1"/>
    <col min="10722" max="10722" width="9" style="2" customWidth="1"/>
    <col min="10723" max="10723" width="8.5703125" style="2" customWidth="1"/>
    <col min="10724" max="10729" width="9" style="2" customWidth="1"/>
    <col min="10730" max="10730" width="11" style="2" customWidth="1"/>
    <col min="10731" max="10976" width="11.42578125" style="2"/>
    <col min="10977" max="10977" width="37.28515625" style="2" customWidth="1"/>
    <col min="10978" max="10978" width="9" style="2" customWidth="1"/>
    <col min="10979" max="10979" width="8.5703125" style="2" customWidth="1"/>
    <col min="10980" max="10985" width="9" style="2" customWidth="1"/>
    <col min="10986" max="10986" width="11" style="2" customWidth="1"/>
    <col min="10987" max="11232" width="11.42578125" style="2"/>
    <col min="11233" max="11233" width="37.28515625" style="2" customWidth="1"/>
    <col min="11234" max="11234" width="9" style="2" customWidth="1"/>
    <col min="11235" max="11235" width="8.5703125" style="2" customWidth="1"/>
    <col min="11236" max="11241" width="9" style="2" customWidth="1"/>
    <col min="11242" max="11242" width="11" style="2" customWidth="1"/>
    <col min="11243" max="11488" width="11.42578125" style="2"/>
    <col min="11489" max="11489" width="37.28515625" style="2" customWidth="1"/>
    <col min="11490" max="11490" width="9" style="2" customWidth="1"/>
    <col min="11491" max="11491" width="8.5703125" style="2" customWidth="1"/>
    <col min="11492" max="11497" width="9" style="2" customWidth="1"/>
    <col min="11498" max="11498" width="11" style="2" customWidth="1"/>
    <col min="11499" max="11744" width="11.42578125" style="2"/>
    <col min="11745" max="11745" width="37.28515625" style="2" customWidth="1"/>
    <col min="11746" max="11746" width="9" style="2" customWidth="1"/>
    <col min="11747" max="11747" width="8.5703125" style="2" customWidth="1"/>
    <col min="11748" max="11753" width="9" style="2" customWidth="1"/>
    <col min="11754" max="11754" width="11" style="2" customWidth="1"/>
    <col min="11755" max="12000" width="11.42578125" style="2"/>
    <col min="12001" max="12001" width="37.28515625" style="2" customWidth="1"/>
    <col min="12002" max="12002" width="9" style="2" customWidth="1"/>
    <col min="12003" max="12003" width="8.5703125" style="2" customWidth="1"/>
    <col min="12004" max="12009" width="9" style="2" customWidth="1"/>
    <col min="12010" max="12010" width="11" style="2" customWidth="1"/>
    <col min="12011" max="12256" width="11.42578125" style="2"/>
    <col min="12257" max="12257" width="37.28515625" style="2" customWidth="1"/>
    <col min="12258" max="12258" width="9" style="2" customWidth="1"/>
    <col min="12259" max="12259" width="8.5703125" style="2" customWidth="1"/>
    <col min="12260" max="12265" width="9" style="2" customWidth="1"/>
    <col min="12266" max="12266" width="11" style="2" customWidth="1"/>
    <col min="12267" max="12512" width="11.42578125" style="2"/>
    <col min="12513" max="12513" width="37.28515625" style="2" customWidth="1"/>
    <col min="12514" max="12514" width="9" style="2" customWidth="1"/>
    <col min="12515" max="12515" width="8.5703125" style="2" customWidth="1"/>
    <col min="12516" max="12521" width="9" style="2" customWidth="1"/>
    <col min="12522" max="12522" width="11" style="2" customWidth="1"/>
    <col min="12523" max="12768" width="11.42578125" style="2"/>
    <col min="12769" max="12769" width="37.28515625" style="2" customWidth="1"/>
    <col min="12770" max="12770" width="9" style="2" customWidth="1"/>
    <col min="12771" max="12771" width="8.5703125" style="2" customWidth="1"/>
    <col min="12772" max="12777" width="9" style="2" customWidth="1"/>
    <col min="12778" max="12778" width="11" style="2" customWidth="1"/>
    <col min="12779" max="13024" width="11.42578125" style="2"/>
    <col min="13025" max="13025" width="37.28515625" style="2" customWidth="1"/>
    <col min="13026" max="13026" width="9" style="2" customWidth="1"/>
    <col min="13027" max="13027" width="8.5703125" style="2" customWidth="1"/>
    <col min="13028" max="13033" width="9" style="2" customWidth="1"/>
    <col min="13034" max="13034" width="11" style="2" customWidth="1"/>
    <col min="13035" max="13280" width="11.42578125" style="2"/>
    <col min="13281" max="13281" width="37.28515625" style="2" customWidth="1"/>
    <col min="13282" max="13282" width="9" style="2" customWidth="1"/>
    <col min="13283" max="13283" width="8.5703125" style="2" customWidth="1"/>
    <col min="13284" max="13289" width="9" style="2" customWidth="1"/>
    <col min="13290" max="13290" width="11" style="2" customWidth="1"/>
    <col min="13291" max="13536" width="11.42578125" style="2"/>
    <col min="13537" max="13537" width="37.28515625" style="2" customWidth="1"/>
    <col min="13538" max="13538" width="9" style="2" customWidth="1"/>
    <col min="13539" max="13539" width="8.5703125" style="2" customWidth="1"/>
    <col min="13540" max="13545" width="9" style="2" customWidth="1"/>
    <col min="13546" max="13546" width="11" style="2" customWidth="1"/>
    <col min="13547" max="13792" width="11.42578125" style="2"/>
    <col min="13793" max="13793" width="37.28515625" style="2" customWidth="1"/>
    <col min="13794" max="13794" width="9" style="2" customWidth="1"/>
    <col min="13795" max="13795" width="8.5703125" style="2" customWidth="1"/>
    <col min="13796" max="13801" width="9" style="2" customWidth="1"/>
    <col min="13802" max="13802" width="11" style="2" customWidth="1"/>
    <col min="13803" max="14048" width="11.42578125" style="2"/>
    <col min="14049" max="14049" width="37.28515625" style="2" customWidth="1"/>
    <col min="14050" max="14050" width="9" style="2" customWidth="1"/>
    <col min="14051" max="14051" width="8.5703125" style="2" customWidth="1"/>
    <col min="14052" max="14057" width="9" style="2" customWidth="1"/>
    <col min="14058" max="14058" width="11" style="2" customWidth="1"/>
    <col min="14059" max="14304" width="11.42578125" style="2"/>
    <col min="14305" max="14305" width="37.28515625" style="2" customWidth="1"/>
    <col min="14306" max="14306" width="9" style="2" customWidth="1"/>
    <col min="14307" max="14307" width="8.5703125" style="2" customWidth="1"/>
    <col min="14308" max="14313" width="9" style="2" customWidth="1"/>
    <col min="14314" max="14314" width="11" style="2" customWidth="1"/>
    <col min="14315" max="14560" width="11.42578125" style="2"/>
    <col min="14561" max="14561" width="37.28515625" style="2" customWidth="1"/>
    <col min="14562" max="14562" width="9" style="2" customWidth="1"/>
    <col min="14563" max="14563" width="8.5703125" style="2" customWidth="1"/>
    <col min="14564" max="14569" width="9" style="2" customWidth="1"/>
    <col min="14570" max="14570" width="11" style="2" customWidth="1"/>
    <col min="14571" max="14816" width="11.42578125" style="2"/>
    <col min="14817" max="14817" width="37.28515625" style="2" customWidth="1"/>
    <col min="14818" max="14818" width="9" style="2" customWidth="1"/>
    <col min="14819" max="14819" width="8.5703125" style="2" customWidth="1"/>
    <col min="14820" max="14825" width="9" style="2" customWidth="1"/>
    <col min="14826" max="14826" width="11" style="2" customWidth="1"/>
    <col min="14827" max="15072" width="11.42578125" style="2"/>
    <col min="15073" max="15073" width="37.28515625" style="2" customWidth="1"/>
    <col min="15074" max="15074" width="9" style="2" customWidth="1"/>
    <col min="15075" max="15075" width="8.5703125" style="2" customWidth="1"/>
    <col min="15076" max="15081" width="9" style="2" customWidth="1"/>
    <col min="15082" max="15082" width="11" style="2" customWidth="1"/>
    <col min="15083" max="15328" width="11.42578125" style="2"/>
    <col min="15329" max="15329" width="37.28515625" style="2" customWidth="1"/>
    <col min="15330" max="15330" width="9" style="2" customWidth="1"/>
    <col min="15331" max="15331" width="8.5703125" style="2" customWidth="1"/>
    <col min="15332" max="15337" width="9" style="2" customWidth="1"/>
    <col min="15338" max="15338" width="11" style="2" customWidth="1"/>
    <col min="15339" max="15584" width="11.42578125" style="2"/>
    <col min="15585" max="15585" width="37.28515625" style="2" customWidth="1"/>
    <col min="15586" max="15586" width="9" style="2" customWidth="1"/>
    <col min="15587" max="15587" width="8.5703125" style="2" customWidth="1"/>
    <col min="15588" max="15593" width="9" style="2" customWidth="1"/>
    <col min="15594" max="15594" width="11" style="2" customWidth="1"/>
    <col min="15595" max="15840" width="11.42578125" style="2"/>
    <col min="15841" max="15841" width="37.28515625" style="2" customWidth="1"/>
    <col min="15842" max="15842" width="9" style="2" customWidth="1"/>
    <col min="15843" max="15843" width="8.5703125" style="2" customWidth="1"/>
    <col min="15844" max="15849" width="9" style="2" customWidth="1"/>
    <col min="15850" max="15850" width="11" style="2" customWidth="1"/>
    <col min="15851" max="16096" width="11.42578125" style="2"/>
    <col min="16097" max="16097" width="37.28515625" style="2" customWidth="1"/>
    <col min="16098" max="16098" width="9" style="2" customWidth="1"/>
    <col min="16099" max="16099" width="8.5703125" style="2" customWidth="1"/>
    <col min="16100" max="16105" width="9" style="2" customWidth="1"/>
    <col min="16106" max="16106" width="11" style="2" customWidth="1"/>
    <col min="16107" max="16383" width="11.42578125" style="2"/>
    <col min="16384" max="16384" width="11.42578125" style="2" customWidth="1"/>
  </cols>
  <sheetData>
    <row r="1" spans="1:12" ht="16.5" customHeight="1" x14ac:dyDescent="0.2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6.5" customHeight="1" x14ac:dyDescent="0.2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6.5" customHeight="1" x14ac:dyDescent="0.2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9.75" customHeight="1" x14ac:dyDescent="0.2">
      <c r="C4" s="4"/>
      <c r="D4" s="3"/>
      <c r="E4" s="4"/>
      <c r="F4" s="4"/>
      <c r="G4" s="4"/>
      <c r="H4" s="4"/>
      <c r="I4" s="4"/>
      <c r="J4" s="4"/>
      <c r="K4" s="4"/>
    </row>
    <row r="5" spans="1:12" ht="29.25" customHeight="1" x14ac:dyDescent="0.2">
      <c r="A5" s="37" t="s">
        <v>23</v>
      </c>
      <c r="B5" s="37"/>
      <c r="C5" s="38"/>
      <c r="D5" s="45" t="s">
        <v>0</v>
      </c>
      <c r="E5" s="46"/>
      <c r="F5" s="46"/>
      <c r="G5" s="46"/>
      <c r="H5" s="46"/>
      <c r="I5" s="46"/>
      <c r="J5" s="46"/>
      <c r="K5" s="46"/>
    </row>
    <row r="6" spans="1:12" ht="27.75" customHeight="1" x14ac:dyDescent="0.2">
      <c r="A6" s="39"/>
      <c r="B6" s="39"/>
      <c r="C6" s="40"/>
      <c r="D6" s="43" t="s">
        <v>1</v>
      </c>
      <c r="E6" s="45" t="s">
        <v>39</v>
      </c>
      <c r="F6" s="46"/>
      <c r="G6" s="46"/>
      <c r="H6" s="46"/>
      <c r="I6" s="46"/>
      <c r="J6" s="46"/>
      <c r="K6" s="46"/>
    </row>
    <row r="7" spans="1:12" ht="48.75" customHeight="1" x14ac:dyDescent="0.2">
      <c r="A7" s="41"/>
      <c r="B7" s="41"/>
      <c r="C7" s="42"/>
      <c r="D7" s="44"/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  <c r="K7" s="21" t="s">
        <v>8</v>
      </c>
    </row>
    <row r="8" spans="1:12" ht="12.95" customHeight="1" x14ac:dyDescent="0.2">
      <c r="A8" s="16"/>
      <c r="B8" s="16"/>
      <c r="C8" s="17"/>
      <c r="D8" s="18"/>
      <c r="E8" s="18"/>
      <c r="F8" s="18"/>
      <c r="G8" s="18"/>
      <c r="H8" s="18"/>
      <c r="I8" s="18"/>
      <c r="J8" s="18"/>
      <c r="K8" s="19"/>
    </row>
    <row r="9" spans="1:12" ht="30" customHeight="1" x14ac:dyDescent="0.2">
      <c r="A9" s="35" t="s">
        <v>21</v>
      </c>
      <c r="B9" s="35"/>
      <c r="C9" s="36"/>
      <c r="D9" s="27">
        <f>SUM(D10,D19,D26,D28,D33)</f>
        <v>439</v>
      </c>
      <c r="E9" s="28">
        <f t="shared" ref="E9:K9" si="0">SUM(E10,E19,E26,E28,E33)</f>
        <v>8</v>
      </c>
      <c r="F9" s="28">
        <f t="shared" si="0"/>
        <v>97</v>
      </c>
      <c r="G9" s="28">
        <f t="shared" si="0"/>
        <v>87</v>
      </c>
      <c r="H9" s="28">
        <f t="shared" si="0"/>
        <v>79</v>
      </c>
      <c r="I9" s="28">
        <f t="shared" si="0"/>
        <v>61</v>
      </c>
      <c r="J9" s="28">
        <f t="shared" si="0"/>
        <v>47</v>
      </c>
      <c r="K9" s="29">
        <f t="shared" si="0"/>
        <v>60</v>
      </c>
      <c r="L9" s="25"/>
    </row>
    <row r="10" spans="1:12" ht="24.6" customHeight="1" x14ac:dyDescent="0.2">
      <c r="A10" s="2" t="s">
        <v>15</v>
      </c>
      <c r="C10" s="5"/>
      <c r="D10" s="27">
        <f>SUM(D11,D16,D17,D18)</f>
        <v>336</v>
      </c>
      <c r="E10" s="28">
        <f t="shared" ref="E10:K10" si="1">SUM(E11,E16,E17,E18)</f>
        <v>7</v>
      </c>
      <c r="F10" s="28">
        <f t="shared" si="1"/>
        <v>84</v>
      </c>
      <c r="G10" s="28">
        <f>SUM(G11,G16,G17,G18)</f>
        <v>66</v>
      </c>
      <c r="H10" s="28">
        <f>SUM(H11,H16,H17,H18)</f>
        <v>50</v>
      </c>
      <c r="I10" s="28">
        <f t="shared" si="1"/>
        <v>41</v>
      </c>
      <c r="J10" s="28">
        <f t="shared" si="1"/>
        <v>35</v>
      </c>
      <c r="K10" s="29">
        <f t="shared" si="1"/>
        <v>53</v>
      </c>
      <c r="L10" s="25"/>
    </row>
    <row r="11" spans="1:12" ht="21" customHeight="1" x14ac:dyDescent="0.2">
      <c r="B11" s="2" t="s">
        <v>24</v>
      </c>
      <c r="C11" s="5"/>
      <c r="D11" s="28">
        <f t="shared" ref="D11:D18" si="2">SUM(E11:K11)</f>
        <v>271</v>
      </c>
      <c r="E11" s="28">
        <f t="shared" ref="E11:K11" si="3">SUM(E12:E14)</f>
        <v>3</v>
      </c>
      <c r="F11" s="28">
        <f t="shared" si="3"/>
        <v>65</v>
      </c>
      <c r="G11" s="28">
        <f>SUM(G12:G15)</f>
        <v>58</v>
      </c>
      <c r="H11" s="28">
        <f>SUM(H12:H15)</f>
        <v>41</v>
      </c>
      <c r="I11" s="28">
        <f>SUM(I12:I14)</f>
        <v>32</v>
      </c>
      <c r="J11" s="28">
        <f t="shared" si="3"/>
        <v>22</v>
      </c>
      <c r="K11" s="29">
        <f t="shared" si="3"/>
        <v>50</v>
      </c>
      <c r="L11" s="25"/>
    </row>
    <row r="12" spans="1:12" ht="18" customHeight="1" x14ac:dyDescent="0.2">
      <c r="C12" s="5" t="s">
        <v>25</v>
      </c>
      <c r="D12" s="28">
        <f t="shared" si="2"/>
        <v>76</v>
      </c>
      <c r="E12" s="7">
        <f t="shared" ref="E12:K14" si="4">SUM(E37,E57,E67)</f>
        <v>2</v>
      </c>
      <c r="F12" s="7">
        <f t="shared" si="4"/>
        <v>16</v>
      </c>
      <c r="G12" s="7">
        <f t="shared" si="4"/>
        <v>15</v>
      </c>
      <c r="H12" s="7">
        <f t="shared" si="4"/>
        <v>10</v>
      </c>
      <c r="I12" s="7">
        <f t="shared" si="4"/>
        <v>14</v>
      </c>
      <c r="J12" s="7">
        <f t="shared" si="4"/>
        <v>8</v>
      </c>
      <c r="K12" s="22">
        <f t="shared" si="4"/>
        <v>11</v>
      </c>
      <c r="L12" s="25"/>
    </row>
    <row r="13" spans="1:12" ht="18" customHeight="1" x14ac:dyDescent="0.2">
      <c r="C13" s="5" t="s">
        <v>26</v>
      </c>
      <c r="D13" s="28">
        <f t="shared" si="2"/>
        <v>125</v>
      </c>
      <c r="E13" s="7" t="s">
        <v>32</v>
      </c>
      <c r="F13" s="7">
        <f t="shared" si="4"/>
        <v>35</v>
      </c>
      <c r="G13" s="7">
        <f t="shared" si="4"/>
        <v>27</v>
      </c>
      <c r="H13" s="7">
        <f t="shared" si="4"/>
        <v>20</v>
      </c>
      <c r="I13" s="7">
        <f t="shared" si="4"/>
        <v>7</v>
      </c>
      <c r="J13" s="7">
        <f t="shared" si="4"/>
        <v>7</v>
      </c>
      <c r="K13" s="22">
        <f t="shared" si="4"/>
        <v>29</v>
      </c>
      <c r="L13" s="25"/>
    </row>
    <row r="14" spans="1:12" ht="18" customHeight="1" x14ac:dyDescent="0.2">
      <c r="C14" s="5" t="s">
        <v>27</v>
      </c>
      <c r="D14" s="28">
        <f t="shared" si="2"/>
        <v>69</v>
      </c>
      <c r="E14" s="7">
        <f t="shared" si="4"/>
        <v>1</v>
      </c>
      <c r="F14" s="7">
        <f t="shared" si="4"/>
        <v>14</v>
      </c>
      <c r="G14" s="7">
        <f t="shared" si="4"/>
        <v>16</v>
      </c>
      <c r="H14" s="7">
        <f t="shared" si="4"/>
        <v>10</v>
      </c>
      <c r="I14" s="7">
        <f t="shared" si="4"/>
        <v>11</v>
      </c>
      <c r="J14" s="7">
        <f t="shared" si="4"/>
        <v>7</v>
      </c>
      <c r="K14" s="22">
        <f t="shared" si="4"/>
        <v>10</v>
      </c>
      <c r="L14" s="25"/>
    </row>
    <row r="15" spans="1:12" ht="18" customHeight="1" x14ac:dyDescent="0.2">
      <c r="C15" s="13" t="s">
        <v>11</v>
      </c>
      <c r="D15" s="28">
        <f t="shared" si="2"/>
        <v>1</v>
      </c>
      <c r="E15" s="7" t="s">
        <v>32</v>
      </c>
      <c r="F15" s="7" t="s">
        <v>32</v>
      </c>
      <c r="G15" s="7" t="s">
        <v>32</v>
      </c>
      <c r="H15" s="7">
        <f t="shared" ref="H15" si="5">SUM(H70)</f>
        <v>1</v>
      </c>
      <c r="I15" s="7" t="s">
        <v>32</v>
      </c>
      <c r="J15" s="7" t="s">
        <v>32</v>
      </c>
      <c r="K15" s="22" t="s">
        <v>32</v>
      </c>
      <c r="L15" s="25"/>
    </row>
    <row r="16" spans="1:12" ht="21" customHeight="1" x14ac:dyDescent="0.2">
      <c r="B16" s="2" t="s">
        <v>28</v>
      </c>
      <c r="C16" s="1"/>
      <c r="D16" s="28">
        <f t="shared" si="2"/>
        <v>4</v>
      </c>
      <c r="E16" s="7" t="s">
        <v>32</v>
      </c>
      <c r="F16" s="7">
        <f t="shared" ref="F16:I16" si="6">SUM(F60,F71)</f>
        <v>3</v>
      </c>
      <c r="G16" s="7" t="s">
        <v>32</v>
      </c>
      <c r="H16" s="7" t="s">
        <v>32</v>
      </c>
      <c r="I16" s="7">
        <f t="shared" si="6"/>
        <v>1</v>
      </c>
      <c r="J16" s="7" t="s">
        <v>32</v>
      </c>
      <c r="K16" s="22" t="s">
        <v>32</v>
      </c>
      <c r="L16" s="25"/>
    </row>
    <row r="17" spans="1:12" ht="21" customHeight="1" x14ac:dyDescent="0.2">
      <c r="B17" s="2" t="s">
        <v>9</v>
      </c>
      <c r="C17" s="6"/>
      <c r="D17" s="28">
        <f t="shared" si="2"/>
        <v>24</v>
      </c>
      <c r="E17" s="7">
        <f>SUM(E40,E72)</f>
        <v>1</v>
      </c>
      <c r="F17" s="7">
        <f t="shared" ref="F17:K17" si="7">SUM(F40,F72)</f>
        <v>2</v>
      </c>
      <c r="G17" s="7">
        <f t="shared" si="7"/>
        <v>2</v>
      </c>
      <c r="H17" s="7">
        <f t="shared" si="7"/>
        <v>4</v>
      </c>
      <c r="I17" s="7">
        <f t="shared" si="7"/>
        <v>3</v>
      </c>
      <c r="J17" s="7">
        <f t="shared" si="7"/>
        <v>11</v>
      </c>
      <c r="K17" s="22">
        <f t="shared" si="7"/>
        <v>1</v>
      </c>
      <c r="L17" s="25"/>
    </row>
    <row r="18" spans="1:12" ht="21" customHeight="1" x14ac:dyDescent="0.2">
      <c r="B18" s="2" t="s">
        <v>12</v>
      </c>
      <c r="C18" s="14"/>
      <c r="D18" s="28">
        <f t="shared" si="2"/>
        <v>37</v>
      </c>
      <c r="E18" s="7">
        <f t="shared" ref="E18:K18" si="8">SUM(E41,E61,E73)</f>
        <v>3</v>
      </c>
      <c r="F18" s="7">
        <f t="shared" si="8"/>
        <v>14</v>
      </c>
      <c r="G18" s="7">
        <f t="shared" si="8"/>
        <v>6</v>
      </c>
      <c r="H18" s="7">
        <f t="shared" si="8"/>
        <v>5</v>
      </c>
      <c r="I18" s="7">
        <f t="shared" si="8"/>
        <v>5</v>
      </c>
      <c r="J18" s="7">
        <f t="shared" si="8"/>
        <v>2</v>
      </c>
      <c r="K18" s="22">
        <f t="shared" si="8"/>
        <v>2</v>
      </c>
      <c r="L18" s="25"/>
    </row>
    <row r="19" spans="1:12" ht="21.6" customHeight="1" x14ac:dyDescent="0.2">
      <c r="A19" s="13" t="s">
        <v>16</v>
      </c>
      <c r="B19" s="13"/>
      <c r="C19" s="13"/>
      <c r="D19" s="28">
        <f>SUM(D20,D23)</f>
        <v>64</v>
      </c>
      <c r="E19" s="7" t="s">
        <v>32</v>
      </c>
      <c r="F19" s="7">
        <f>SUM(F20,F23)</f>
        <v>11</v>
      </c>
      <c r="G19" s="7">
        <f t="shared" ref="G19:K19" si="9">SUM(G20,G23)</f>
        <v>13</v>
      </c>
      <c r="H19" s="7">
        <f t="shared" si="9"/>
        <v>16</v>
      </c>
      <c r="I19" s="7">
        <f t="shared" si="9"/>
        <v>12</v>
      </c>
      <c r="J19" s="7">
        <f t="shared" si="9"/>
        <v>7</v>
      </c>
      <c r="K19" s="22">
        <f t="shared" si="9"/>
        <v>5</v>
      </c>
      <c r="L19" s="25"/>
    </row>
    <row r="20" spans="1:12" ht="21" customHeight="1" x14ac:dyDescent="0.2">
      <c r="A20" s="13"/>
      <c r="B20" s="13" t="s">
        <v>24</v>
      </c>
      <c r="C20" s="13"/>
      <c r="D20" s="28">
        <f t="shared" ref="D20:D25" si="10">SUM(E20:K20)</f>
        <v>31</v>
      </c>
      <c r="E20" s="7" t="s">
        <v>32</v>
      </c>
      <c r="F20" s="7">
        <f t="shared" ref="F20:K20" si="11">SUM(F21:F22)</f>
        <v>7</v>
      </c>
      <c r="G20" s="7">
        <f t="shared" si="11"/>
        <v>7</v>
      </c>
      <c r="H20" s="7">
        <f t="shared" si="11"/>
        <v>11</v>
      </c>
      <c r="I20" s="7">
        <f t="shared" si="11"/>
        <v>2</v>
      </c>
      <c r="J20" s="7">
        <f t="shared" si="11"/>
        <v>3</v>
      </c>
      <c r="K20" s="22">
        <f t="shared" si="11"/>
        <v>1</v>
      </c>
      <c r="L20" s="25"/>
    </row>
    <row r="21" spans="1:12" ht="18" customHeight="1" x14ac:dyDescent="0.2">
      <c r="A21" s="13"/>
      <c r="B21" s="13"/>
      <c r="C21" s="13" t="s">
        <v>11</v>
      </c>
      <c r="D21" s="28">
        <f t="shared" si="10"/>
        <v>21</v>
      </c>
      <c r="E21" s="7" t="s">
        <v>32</v>
      </c>
      <c r="F21" s="7">
        <f t="shared" ref="F21:K22" si="12">SUM(F44,F76)</f>
        <v>4</v>
      </c>
      <c r="G21" s="7">
        <f t="shared" si="12"/>
        <v>4</v>
      </c>
      <c r="H21" s="7">
        <f t="shared" si="12"/>
        <v>9</v>
      </c>
      <c r="I21" s="7">
        <f t="shared" si="12"/>
        <v>1</v>
      </c>
      <c r="J21" s="7">
        <f t="shared" si="12"/>
        <v>2</v>
      </c>
      <c r="K21" s="22">
        <f t="shared" si="12"/>
        <v>1</v>
      </c>
      <c r="L21" s="25"/>
    </row>
    <row r="22" spans="1:12" ht="18" customHeight="1" x14ac:dyDescent="0.2">
      <c r="A22" s="13"/>
      <c r="B22" s="13"/>
      <c r="C22" s="15" t="s">
        <v>14</v>
      </c>
      <c r="D22" s="28">
        <f t="shared" si="10"/>
        <v>10</v>
      </c>
      <c r="E22" s="7" t="s">
        <v>32</v>
      </c>
      <c r="F22" s="7">
        <f t="shared" si="12"/>
        <v>3</v>
      </c>
      <c r="G22" s="7">
        <f t="shared" si="12"/>
        <v>3</v>
      </c>
      <c r="H22" s="7">
        <f t="shared" si="12"/>
        <v>2</v>
      </c>
      <c r="I22" s="7">
        <f t="shared" si="12"/>
        <v>1</v>
      </c>
      <c r="J22" s="7">
        <f t="shared" si="12"/>
        <v>1</v>
      </c>
      <c r="K22" s="22" t="s">
        <v>32</v>
      </c>
      <c r="L22" s="25"/>
    </row>
    <row r="23" spans="1:12" ht="21" customHeight="1" x14ac:dyDescent="0.2">
      <c r="B23" s="2" t="s">
        <v>29</v>
      </c>
      <c r="C23" s="5"/>
      <c r="D23" s="28">
        <f t="shared" si="10"/>
        <v>33</v>
      </c>
      <c r="E23" s="7" t="s">
        <v>32</v>
      </c>
      <c r="F23" s="7">
        <f>SUM(F24:F25)</f>
        <v>4</v>
      </c>
      <c r="G23" s="7">
        <f t="shared" ref="G23:K23" si="13">SUM(G24:G25)</f>
        <v>6</v>
      </c>
      <c r="H23" s="7">
        <f>SUM(H24:H25)</f>
        <v>5</v>
      </c>
      <c r="I23" s="7">
        <f t="shared" si="13"/>
        <v>10</v>
      </c>
      <c r="J23" s="7">
        <f t="shared" si="13"/>
        <v>4</v>
      </c>
      <c r="K23" s="22">
        <f t="shared" si="13"/>
        <v>4</v>
      </c>
      <c r="L23" s="25"/>
    </row>
    <row r="24" spans="1:12" ht="18" customHeight="1" x14ac:dyDescent="0.2">
      <c r="C24" s="1" t="s">
        <v>10</v>
      </c>
      <c r="D24" s="28">
        <f t="shared" si="10"/>
        <v>16</v>
      </c>
      <c r="E24" s="7" t="s">
        <v>32</v>
      </c>
      <c r="F24" s="7">
        <f>SUM(F47,F79)</f>
        <v>4</v>
      </c>
      <c r="G24" s="7">
        <f t="shared" ref="G24:K24" si="14">SUM(G47,G79)</f>
        <v>3</v>
      </c>
      <c r="H24" s="7">
        <f t="shared" si="14"/>
        <v>3</v>
      </c>
      <c r="I24" s="7">
        <f t="shared" si="14"/>
        <v>3</v>
      </c>
      <c r="J24" s="7">
        <f t="shared" si="14"/>
        <v>2</v>
      </c>
      <c r="K24" s="22">
        <f t="shared" si="14"/>
        <v>1</v>
      </c>
      <c r="L24" s="25"/>
    </row>
    <row r="25" spans="1:12" ht="18" customHeight="1" x14ac:dyDescent="0.2">
      <c r="C25" s="1" t="s">
        <v>13</v>
      </c>
      <c r="D25" s="28">
        <f t="shared" si="10"/>
        <v>17</v>
      </c>
      <c r="E25" s="7" t="s">
        <v>32</v>
      </c>
      <c r="F25" s="7" t="s">
        <v>32</v>
      </c>
      <c r="G25" s="7">
        <f t="shared" ref="G25:K25" si="15">SUM(G48,G80)</f>
        <v>3</v>
      </c>
      <c r="H25" s="7">
        <f t="shared" si="15"/>
        <v>2</v>
      </c>
      <c r="I25" s="7">
        <f>SUM(I48,I63,I80)</f>
        <v>7</v>
      </c>
      <c r="J25" s="7">
        <f t="shared" si="15"/>
        <v>2</v>
      </c>
      <c r="K25" s="22">
        <f t="shared" si="15"/>
        <v>3</v>
      </c>
      <c r="L25" s="25"/>
    </row>
    <row r="26" spans="1:12" ht="21" customHeight="1" x14ac:dyDescent="0.2">
      <c r="A26" s="2" t="s">
        <v>33</v>
      </c>
      <c r="C26" s="5"/>
      <c r="D26" s="28">
        <f t="shared" ref="D26" si="16">SUM(E26:K26)</f>
        <v>30</v>
      </c>
      <c r="E26" s="7">
        <f>SUM(E49,E81)</f>
        <v>1</v>
      </c>
      <c r="F26" s="7">
        <f t="shared" ref="F26:K26" si="17">SUM(F49,F81)</f>
        <v>2</v>
      </c>
      <c r="G26" s="7">
        <f t="shared" si="17"/>
        <v>7</v>
      </c>
      <c r="H26" s="7">
        <f t="shared" si="17"/>
        <v>10</v>
      </c>
      <c r="I26" s="7">
        <f t="shared" si="17"/>
        <v>3</v>
      </c>
      <c r="J26" s="7">
        <f t="shared" si="17"/>
        <v>5</v>
      </c>
      <c r="K26" s="22">
        <f t="shared" si="17"/>
        <v>2</v>
      </c>
      <c r="L26" s="25"/>
    </row>
    <row r="27" spans="1:12" s="6" customFormat="1" ht="21" customHeight="1" x14ac:dyDescent="0.2">
      <c r="A27" s="13" t="s">
        <v>20</v>
      </c>
      <c r="B27" s="13"/>
      <c r="C27" s="13"/>
      <c r="D27" s="28"/>
      <c r="E27" s="28"/>
      <c r="F27" s="28"/>
      <c r="G27" s="28"/>
      <c r="H27" s="28"/>
      <c r="I27" s="28"/>
      <c r="J27" s="28"/>
      <c r="K27" s="29"/>
      <c r="L27" s="25"/>
    </row>
    <row r="28" spans="1:12" s="6" customFormat="1" ht="13.9" customHeight="1" x14ac:dyDescent="0.2">
      <c r="A28" s="13" t="s">
        <v>30</v>
      </c>
      <c r="B28" s="13"/>
      <c r="C28" s="13"/>
      <c r="D28" s="28">
        <f t="shared" ref="D28:D33" si="18">SUM(E28:K28)</f>
        <v>6</v>
      </c>
      <c r="E28" s="7" t="s">
        <v>32</v>
      </c>
      <c r="F28" s="7" t="s">
        <v>32</v>
      </c>
      <c r="G28" s="7">
        <f t="shared" ref="G28:I28" si="19">SUM(G29)</f>
        <v>1</v>
      </c>
      <c r="H28" s="7">
        <f t="shared" si="19"/>
        <v>2</v>
      </c>
      <c r="I28" s="7">
        <f t="shared" si="19"/>
        <v>3</v>
      </c>
      <c r="J28" s="7" t="s">
        <v>32</v>
      </c>
      <c r="K28" s="22" t="s">
        <v>32</v>
      </c>
      <c r="L28" s="25"/>
    </row>
    <row r="29" spans="1:12" s="6" customFormat="1" ht="18" customHeight="1" x14ac:dyDescent="0.2">
      <c r="A29" s="13"/>
      <c r="B29" s="13" t="s">
        <v>35</v>
      </c>
      <c r="C29" s="13"/>
      <c r="D29" s="28">
        <f t="shared" si="18"/>
        <v>6</v>
      </c>
      <c r="E29" s="7" t="s">
        <v>32</v>
      </c>
      <c r="F29" s="7" t="s">
        <v>32</v>
      </c>
      <c r="G29" s="7">
        <f t="shared" ref="G29:I29" si="20">SUM(G30:G32)</f>
        <v>1</v>
      </c>
      <c r="H29" s="7">
        <f t="shared" si="20"/>
        <v>2</v>
      </c>
      <c r="I29" s="7">
        <f t="shared" si="20"/>
        <v>3</v>
      </c>
      <c r="J29" s="7" t="s">
        <v>32</v>
      </c>
      <c r="K29" s="22" t="s">
        <v>32</v>
      </c>
      <c r="L29" s="25"/>
    </row>
    <row r="30" spans="1:12" s="6" customFormat="1" ht="18" customHeight="1" x14ac:dyDescent="0.2">
      <c r="A30" s="13"/>
      <c r="B30" s="13"/>
      <c r="C30" s="13" t="s">
        <v>27</v>
      </c>
      <c r="D30" s="28">
        <f t="shared" si="18"/>
        <v>2</v>
      </c>
      <c r="E30" s="7" t="s">
        <v>32</v>
      </c>
      <c r="F30" s="7" t="s">
        <v>32</v>
      </c>
      <c r="G30" s="7" t="s">
        <v>32</v>
      </c>
      <c r="H30" s="7">
        <f t="shared" ref="H30:I30" si="21">SUM(H85)</f>
        <v>1</v>
      </c>
      <c r="I30" s="7">
        <f t="shared" si="21"/>
        <v>1</v>
      </c>
      <c r="J30" s="7" t="s">
        <v>32</v>
      </c>
      <c r="K30" s="22" t="s">
        <v>32</v>
      </c>
      <c r="L30" s="25"/>
    </row>
    <row r="31" spans="1:12" s="6" customFormat="1" ht="18" customHeight="1" x14ac:dyDescent="0.2">
      <c r="A31" s="13"/>
      <c r="B31" s="13"/>
      <c r="C31" s="13" t="s">
        <v>11</v>
      </c>
      <c r="D31" s="28">
        <f t="shared" si="18"/>
        <v>1</v>
      </c>
      <c r="E31" s="7" t="s">
        <v>32</v>
      </c>
      <c r="F31" s="7" t="s">
        <v>32</v>
      </c>
      <c r="G31" s="7">
        <f t="shared" ref="G31" si="22">SUM(G86)</f>
        <v>1</v>
      </c>
      <c r="H31" s="7" t="s">
        <v>32</v>
      </c>
      <c r="I31" s="7" t="s">
        <v>32</v>
      </c>
      <c r="J31" s="7" t="s">
        <v>32</v>
      </c>
      <c r="K31" s="22" t="s">
        <v>32</v>
      </c>
      <c r="L31" s="25"/>
    </row>
    <row r="32" spans="1:12" s="6" customFormat="1" ht="18" customHeight="1" x14ac:dyDescent="0.2">
      <c r="C32" s="8" t="s">
        <v>14</v>
      </c>
      <c r="D32" s="28">
        <f t="shared" si="18"/>
        <v>3</v>
      </c>
      <c r="E32" s="7" t="s">
        <v>32</v>
      </c>
      <c r="F32" s="7" t="s">
        <v>32</v>
      </c>
      <c r="G32" s="7" t="s">
        <v>32</v>
      </c>
      <c r="H32" s="7">
        <f t="shared" ref="H32:I32" si="23">SUM(H53)</f>
        <v>1</v>
      </c>
      <c r="I32" s="7">
        <f t="shared" si="23"/>
        <v>2</v>
      </c>
      <c r="J32" s="7" t="s">
        <v>32</v>
      </c>
      <c r="K32" s="22" t="s">
        <v>32</v>
      </c>
      <c r="L32" s="25"/>
    </row>
    <row r="33" spans="1:12" ht="21.6" customHeight="1" x14ac:dyDescent="0.2">
      <c r="A33" s="2" t="s">
        <v>31</v>
      </c>
      <c r="B33" s="13"/>
      <c r="C33" s="13"/>
      <c r="D33" s="28">
        <f t="shared" si="18"/>
        <v>3</v>
      </c>
      <c r="E33" s="7" t="s">
        <v>32</v>
      </c>
      <c r="F33" s="7" t="s">
        <v>32</v>
      </c>
      <c r="G33" s="7" t="s">
        <v>32</v>
      </c>
      <c r="H33" s="7">
        <f t="shared" ref="H33:I33" si="24">SUM(H87)</f>
        <v>1</v>
      </c>
      <c r="I33" s="7">
        <f t="shared" si="24"/>
        <v>2</v>
      </c>
      <c r="J33" s="7" t="s">
        <v>32</v>
      </c>
      <c r="K33" s="22" t="s">
        <v>32</v>
      </c>
      <c r="L33" s="25"/>
    </row>
    <row r="34" spans="1:12" ht="29.45" customHeight="1" x14ac:dyDescent="0.2">
      <c r="A34" s="5" t="s">
        <v>19</v>
      </c>
      <c r="D34" s="28">
        <f>SUM(D35,D42,D49,D51)</f>
        <v>89</v>
      </c>
      <c r="E34" s="7">
        <f t="shared" ref="E34:K34" si="25">SUM(E35,E42,E49,E51)</f>
        <v>3</v>
      </c>
      <c r="F34" s="7">
        <f t="shared" si="25"/>
        <v>14</v>
      </c>
      <c r="G34" s="7">
        <f t="shared" si="25"/>
        <v>15</v>
      </c>
      <c r="H34" s="7">
        <f t="shared" si="25"/>
        <v>17</v>
      </c>
      <c r="I34" s="7">
        <f t="shared" si="25"/>
        <v>18</v>
      </c>
      <c r="J34" s="7">
        <f t="shared" si="25"/>
        <v>10</v>
      </c>
      <c r="K34" s="22">
        <f t="shared" si="25"/>
        <v>12</v>
      </c>
      <c r="L34" s="25"/>
    </row>
    <row r="35" spans="1:12" ht="18" customHeight="1" x14ac:dyDescent="0.2">
      <c r="A35" s="2" t="s">
        <v>15</v>
      </c>
      <c r="C35" s="5"/>
      <c r="D35" s="28">
        <f>SUM(D36,D40,D41)</f>
        <v>57</v>
      </c>
      <c r="E35" s="7">
        <f t="shared" ref="E35:K35" si="26">SUM(E36,E40,E41)</f>
        <v>2</v>
      </c>
      <c r="F35" s="7">
        <f t="shared" si="26"/>
        <v>12</v>
      </c>
      <c r="G35" s="7">
        <f t="shared" si="26"/>
        <v>13</v>
      </c>
      <c r="H35" s="7">
        <f t="shared" si="26"/>
        <v>8</v>
      </c>
      <c r="I35" s="7">
        <f t="shared" si="26"/>
        <v>9</v>
      </c>
      <c r="J35" s="7">
        <f t="shared" si="26"/>
        <v>4</v>
      </c>
      <c r="K35" s="22">
        <f t="shared" si="26"/>
        <v>9</v>
      </c>
      <c r="L35" s="25"/>
    </row>
    <row r="36" spans="1:12" ht="18" customHeight="1" x14ac:dyDescent="0.2">
      <c r="B36" s="2" t="s">
        <v>24</v>
      </c>
      <c r="C36" s="5"/>
      <c r="D36" s="28">
        <f>SUM(D37:D39)</f>
        <v>50</v>
      </c>
      <c r="E36" s="7">
        <f t="shared" ref="E36:K36" si="27">SUM(E37:E39)</f>
        <v>1</v>
      </c>
      <c r="F36" s="7">
        <f t="shared" si="27"/>
        <v>10</v>
      </c>
      <c r="G36" s="7">
        <f t="shared" si="27"/>
        <v>13</v>
      </c>
      <c r="H36" s="7">
        <f t="shared" si="27"/>
        <v>8</v>
      </c>
      <c r="I36" s="7">
        <f t="shared" si="27"/>
        <v>7</v>
      </c>
      <c r="J36" s="7">
        <f t="shared" si="27"/>
        <v>2</v>
      </c>
      <c r="K36" s="22">
        <f t="shared" si="27"/>
        <v>9</v>
      </c>
      <c r="L36" s="25"/>
    </row>
    <row r="37" spans="1:12" ht="17.25" customHeight="1" x14ac:dyDescent="0.2">
      <c r="C37" s="5" t="s">
        <v>25</v>
      </c>
      <c r="D37" s="28">
        <f t="shared" ref="D37:D49" si="28">SUM(E37:K37)</f>
        <v>17</v>
      </c>
      <c r="E37" s="30">
        <v>1</v>
      </c>
      <c r="F37" s="30">
        <v>4</v>
      </c>
      <c r="G37" s="30">
        <v>3</v>
      </c>
      <c r="H37" s="30">
        <v>4</v>
      </c>
      <c r="I37" s="30">
        <v>3</v>
      </c>
      <c r="J37" s="30" t="s">
        <v>32</v>
      </c>
      <c r="K37" s="32">
        <v>2</v>
      </c>
      <c r="L37" s="25"/>
    </row>
    <row r="38" spans="1:12" ht="17.25" customHeight="1" x14ac:dyDescent="0.2">
      <c r="C38" s="5" t="s">
        <v>26</v>
      </c>
      <c r="D38" s="28">
        <f t="shared" si="28"/>
        <v>25</v>
      </c>
      <c r="E38" s="30" t="s">
        <v>32</v>
      </c>
      <c r="F38" s="30">
        <v>4</v>
      </c>
      <c r="G38" s="30">
        <v>7</v>
      </c>
      <c r="H38" s="30">
        <v>3</v>
      </c>
      <c r="I38" s="30">
        <v>4</v>
      </c>
      <c r="J38" s="30">
        <v>1</v>
      </c>
      <c r="K38" s="32">
        <v>6</v>
      </c>
      <c r="L38" s="25"/>
    </row>
    <row r="39" spans="1:12" ht="17.25" customHeight="1" x14ac:dyDescent="0.2">
      <c r="C39" s="5" t="s">
        <v>27</v>
      </c>
      <c r="D39" s="28">
        <f t="shared" si="28"/>
        <v>8</v>
      </c>
      <c r="E39" s="30" t="s">
        <v>32</v>
      </c>
      <c r="F39" s="30">
        <v>2</v>
      </c>
      <c r="G39" s="30">
        <v>3</v>
      </c>
      <c r="H39" s="30">
        <v>1</v>
      </c>
      <c r="I39" s="30" t="s">
        <v>32</v>
      </c>
      <c r="J39" s="30">
        <v>1</v>
      </c>
      <c r="K39" s="32">
        <v>1</v>
      </c>
      <c r="L39" s="25"/>
    </row>
    <row r="40" spans="1:12" ht="18" customHeight="1" x14ac:dyDescent="0.2">
      <c r="B40" s="2" t="s">
        <v>9</v>
      </c>
      <c r="C40" s="6"/>
      <c r="D40" s="28">
        <f t="shared" si="28"/>
        <v>3</v>
      </c>
      <c r="E40" s="30">
        <v>1</v>
      </c>
      <c r="F40" s="30" t="s">
        <v>32</v>
      </c>
      <c r="G40" s="30" t="s">
        <v>32</v>
      </c>
      <c r="H40" s="30" t="s">
        <v>32</v>
      </c>
      <c r="I40" s="30" t="s">
        <v>32</v>
      </c>
      <c r="J40" s="30">
        <v>2</v>
      </c>
      <c r="K40" s="32" t="s">
        <v>32</v>
      </c>
      <c r="L40" s="25"/>
    </row>
    <row r="41" spans="1:12" ht="18" customHeight="1" x14ac:dyDescent="0.2">
      <c r="B41" s="2" t="s">
        <v>12</v>
      </c>
      <c r="C41" s="14"/>
      <c r="D41" s="28">
        <f t="shared" si="28"/>
        <v>4</v>
      </c>
      <c r="E41" s="30" t="s">
        <v>32</v>
      </c>
      <c r="F41" s="30">
        <v>2</v>
      </c>
      <c r="G41" s="30" t="s">
        <v>32</v>
      </c>
      <c r="H41" s="30" t="s">
        <v>32</v>
      </c>
      <c r="I41" s="30">
        <v>2</v>
      </c>
      <c r="J41" s="30" t="s">
        <v>32</v>
      </c>
      <c r="K41" s="32" t="s">
        <v>32</v>
      </c>
      <c r="L41" s="25"/>
    </row>
    <row r="42" spans="1:12" ht="18" customHeight="1" x14ac:dyDescent="0.2">
      <c r="A42" s="2" t="s">
        <v>16</v>
      </c>
      <c r="C42" s="5"/>
      <c r="D42" s="28">
        <f t="shared" si="28"/>
        <v>13</v>
      </c>
      <c r="E42" s="7" t="s">
        <v>32</v>
      </c>
      <c r="F42" s="7">
        <f t="shared" ref="F42:K42" si="29">SUM(F43,F46)</f>
        <v>1</v>
      </c>
      <c r="G42" s="7" t="s">
        <v>32</v>
      </c>
      <c r="H42" s="7">
        <f t="shared" si="29"/>
        <v>4</v>
      </c>
      <c r="I42" s="7">
        <f t="shared" si="29"/>
        <v>4</v>
      </c>
      <c r="J42" s="7">
        <f t="shared" si="29"/>
        <v>2</v>
      </c>
      <c r="K42" s="22">
        <f t="shared" si="29"/>
        <v>2</v>
      </c>
      <c r="L42" s="25"/>
    </row>
    <row r="43" spans="1:12" ht="18" customHeight="1" x14ac:dyDescent="0.2">
      <c r="B43" s="2" t="s">
        <v>24</v>
      </c>
      <c r="C43" s="5"/>
      <c r="D43" s="28">
        <f t="shared" si="28"/>
        <v>3</v>
      </c>
      <c r="E43" s="7" t="s">
        <v>32</v>
      </c>
      <c r="F43" s="7">
        <f t="shared" ref="F43:H43" si="30">SUM(F44:F45)</f>
        <v>1</v>
      </c>
      <c r="G43" s="7" t="s">
        <v>32</v>
      </c>
      <c r="H43" s="7">
        <f t="shared" si="30"/>
        <v>2</v>
      </c>
      <c r="I43" s="7" t="s">
        <v>32</v>
      </c>
      <c r="J43" s="7" t="s">
        <v>32</v>
      </c>
      <c r="K43" s="22" t="s">
        <v>32</v>
      </c>
      <c r="L43" s="25"/>
    </row>
    <row r="44" spans="1:12" ht="18" customHeight="1" x14ac:dyDescent="0.2">
      <c r="C44" s="5" t="s">
        <v>11</v>
      </c>
      <c r="D44" s="28">
        <f t="shared" si="28"/>
        <v>2</v>
      </c>
      <c r="E44" s="30" t="s">
        <v>32</v>
      </c>
      <c r="F44" s="30" t="s">
        <v>32</v>
      </c>
      <c r="G44" s="30" t="s">
        <v>32</v>
      </c>
      <c r="H44" s="30">
        <v>2</v>
      </c>
      <c r="I44" s="30" t="s">
        <v>32</v>
      </c>
      <c r="J44" s="30" t="s">
        <v>32</v>
      </c>
      <c r="K44" s="32" t="s">
        <v>32</v>
      </c>
      <c r="L44" s="25"/>
    </row>
    <row r="45" spans="1:12" ht="18" customHeight="1" x14ac:dyDescent="0.2">
      <c r="C45" s="8" t="s">
        <v>14</v>
      </c>
      <c r="D45" s="28">
        <f t="shared" si="28"/>
        <v>1</v>
      </c>
      <c r="E45" s="30" t="s">
        <v>32</v>
      </c>
      <c r="F45" s="30">
        <v>1</v>
      </c>
      <c r="G45" s="30" t="s">
        <v>32</v>
      </c>
      <c r="H45" s="30" t="s">
        <v>32</v>
      </c>
      <c r="I45" s="30" t="s">
        <v>32</v>
      </c>
      <c r="J45" s="30" t="s">
        <v>32</v>
      </c>
      <c r="K45" s="32" t="s">
        <v>32</v>
      </c>
      <c r="L45" s="25"/>
    </row>
    <row r="46" spans="1:12" ht="18" customHeight="1" x14ac:dyDescent="0.2">
      <c r="B46" s="2" t="s">
        <v>29</v>
      </c>
      <c r="C46" s="5"/>
      <c r="D46" s="28">
        <f t="shared" si="28"/>
        <v>10</v>
      </c>
      <c r="E46" s="7" t="s">
        <v>32</v>
      </c>
      <c r="F46" s="7" t="s">
        <v>32</v>
      </c>
      <c r="G46" s="7" t="s">
        <v>32</v>
      </c>
      <c r="H46" s="7">
        <f t="shared" ref="H46:K46" si="31">SUM(H47:H48)</f>
        <v>2</v>
      </c>
      <c r="I46" s="7">
        <f t="shared" si="31"/>
        <v>4</v>
      </c>
      <c r="J46" s="7">
        <f t="shared" si="31"/>
        <v>2</v>
      </c>
      <c r="K46" s="22">
        <f t="shared" si="31"/>
        <v>2</v>
      </c>
      <c r="L46" s="25"/>
    </row>
    <row r="47" spans="1:12" ht="18" customHeight="1" x14ac:dyDescent="0.2">
      <c r="C47" s="1" t="s">
        <v>10</v>
      </c>
      <c r="D47" s="28">
        <f t="shared" si="28"/>
        <v>3</v>
      </c>
      <c r="E47" s="30" t="s">
        <v>32</v>
      </c>
      <c r="F47" s="30" t="s">
        <v>32</v>
      </c>
      <c r="G47" s="30" t="s">
        <v>32</v>
      </c>
      <c r="H47" s="30">
        <v>2</v>
      </c>
      <c r="I47" s="30">
        <v>1</v>
      </c>
      <c r="J47" s="30" t="s">
        <v>32</v>
      </c>
      <c r="K47" s="32" t="s">
        <v>32</v>
      </c>
      <c r="L47" s="25"/>
    </row>
    <row r="48" spans="1:12" ht="18" customHeight="1" x14ac:dyDescent="0.2">
      <c r="C48" s="1" t="s">
        <v>13</v>
      </c>
      <c r="D48" s="28">
        <f t="shared" si="28"/>
        <v>7</v>
      </c>
      <c r="E48" s="30" t="s">
        <v>32</v>
      </c>
      <c r="F48" s="30" t="s">
        <v>32</v>
      </c>
      <c r="G48" s="30" t="s">
        <v>32</v>
      </c>
      <c r="H48" s="30" t="s">
        <v>32</v>
      </c>
      <c r="I48" s="30">
        <v>3</v>
      </c>
      <c r="J48" s="30">
        <v>2</v>
      </c>
      <c r="K48" s="32">
        <v>2</v>
      </c>
      <c r="L48" s="25"/>
    </row>
    <row r="49" spans="1:12" ht="18" customHeight="1" x14ac:dyDescent="0.2">
      <c r="A49" s="5" t="s">
        <v>37</v>
      </c>
      <c r="D49" s="28">
        <f t="shared" si="28"/>
        <v>16</v>
      </c>
      <c r="E49" s="30">
        <v>1</v>
      </c>
      <c r="F49" s="30">
        <v>1</v>
      </c>
      <c r="G49" s="30">
        <v>2</v>
      </c>
      <c r="H49" s="30">
        <v>4</v>
      </c>
      <c r="I49" s="30">
        <v>3</v>
      </c>
      <c r="J49" s="30">
        <v>4</v>
      </c>
      <c r="K49" s="32">
        <v>1</v>
      </c>
      <c r="L49" s="25"/>
    </row>
    <row r="50" spans="1:12" s="6" customFormat="1" ht="18" customHeight="1" x14ac:dyDescent="0.2">
      <c r="A50" s="13" t="s">
        <v>20</v>
      </c>
      <c r="B50" s="13"/>
      <c r="C50" s="13"/>
      <c r="D50" s="28"/>
      <c r="E50" s="7"/>
      <c r="F50" s="7"/>
      <c r="G50" s="7"/>
      <c r="H50" s="7"/>
      <c r="I50" s="7"/>
      <c r="J50" s="7"/>
      <c r="K50" s="22"/>
      <c r="L50" s="25"/>
    </row>
    <row r="51" spans="1:12" s="6" customFormat="1" ht="13.9" customHeight="1" x14ac:dyDescent="0.2">
      <c r="A51" s="13" t="s">
        <v>30</v>
      </c>
      <c r="B51" s="13"/>
      <c r="C51" s="13"/>
      <c r="D51" s="28">
        <f>SUM(E51:K51)</f>
        <v>3</v>
      </c>
      <c r="E51" s="7" t="s">
        <v>32</v>
      </c>
      <c r="F51" s="7" t="s">
        <v>32</v>
      </c>
      <c r="G51" s="7" t="s">
        <v>32</v>
      </c>
      <c r="H51" s="7">
        <f>H53</f>
        <v>1</v>
      </c>
      <c r="I51" s="7">
        <f t="shared" ref="I51" si="32">I53</f>
        <v>2</v>
      </c>
      <c r="J51" s="7" t="s">
        <v>32</v>
      </c>
      <c r="K51" s="22" t="s">
        <v>32</v>
      </c>
      <c r="L51" s="25"/>
    </row>
    <row r="52" spans="1:12" s="6" customFormat="1" ht="18" customHeight="1" x14ac:dyDescent="0.2">
      <c r="A52" s="2"/>
      <c r="B52" s="2" t="s">
        <v>35</v>
      </c>
      <c r="C52" s="5"/>
      <c r="D52" s="28"/>
      <c r="E52" s="7"/>
      <c r="F52" s="7"/>
      <c r="G52" s="7"/>
      <c r="H52" s="7"/>
      <c r="I52" s="7"/>
      <c r="J52" s="7"/>
      <c r="K52" s="22"/>
      <c r="L52" s="25"/>
    </row>
    <row r="53" spans="1:12" s="6" customFormat="1" ht="18" customHeight="1" x14ac:dyDescent="0.2">
      <c r="C53" s="8" t="s">
        <v>14</v>
      </c>
      <c r="D53" s="28">
        <f>SUM(E53:K53)</f>
        <v>3</v>
      </c>
      <c r="E53" s="30" t="s">
        <v>32</v>
      </c>
      <c r="F53" s="30" t="s">
        <v>32</v>
      </c>
      <c r="G53" s="30" t="s">
        <v>32</v>
      </c>
      <c r="H53" s="30">
        <v>1</v>
      </c>
      <c r="I53" s="30">
        <v>2</v>
      </c>
      <c r="J53" s="30" t="s">
        <v>32</v>
      </c>
      <c r="K53" s="32" t="s">
        <v>32</v>
      </c>
      <c r="L53" s="25"/>
    </row>
    <row r="54" spans="1:12" ht="30" customHeight="1" x14ac:dyDescent="0.2">
      <c r="A54" s="5" t="s">
        <v>17</v>
      </c>
      <c r="D54" s="28">
        <f>SUM(D55,D63)</f>
        <v>12</v>
      </c>
      <c r="E54" s="7" t="s">
        <v>32</v>
      </c>
      <c r="F54" s="7">
        <f t="shared" ref="F54:K54" si="33">SUM(F55,F63)</f>
        <v>3</v>
      </c>
      <c r="G54" s="7">
        <f t="shared" si="33"/>
        <v>2</v>
      </c>
      <c r="H54" s="7" t="s">
        <v>32</v>
      </c>
      <c r="I54" s="7">
        <f t="shared" si="33"/>
        <v>3</v>
      </c>
      <c r="J54" s="7" t="s">
        <v>32</v>
      </c>
      <c r="K54" s="22">
        <f t="shared" si="33"/>
        <v>4</v>
      </c>
      <c r="L54" s="25"/>
    </row>
    <row r="55" spans="1:12" ht="18" customHeight="1" x14ac:dyDescent="0.2">
      <c r="A55" s="2" t="s">
        <v>15</v>
      </c>
      <c r="C55" s="5"/>
      <c r="D55" s="28">
        <f>SUM(D56,D60,D61)</f>
        <v>11</v>
      </c>
      <c r="E55" s="7" t="s">
        <v>32</v>
      </c>
      <c r="F55" s="28">
        <f t="shared" ref="F55:K55" si="34">SUM(F56,F60,F61)</f>
        <v>3</v>
      </c>
      <c r="G55" s="28">
        <f t="shared" si="34"/>
        <v>2</v>
      </c>
      <c r="H55" s="7" t="s">
        <v>32</v>
      </c>
      <c r="I55" s="7">
        <f t="shared" si="34"/>
        <v>2</v>
      </c>
      <c r="J55" s="7" t="s">
        <v>32</v>
      </c>
      <c r="K55" s="29">
        <f t="shared" si="34"/>
        <v>4</v>
      </c>
      <c r="L55" s="25"/>
    </row>
    <row r="56" spans="1:12" ht="18" customHeight="1" x14ac:dyDescent="0.2">
      <c r="B56" s="2" t="s">
        <v>24</v>
      </c>
      <c r="C56" s="5"/>
      <c r="D56" s="28">
        <f>SUM(E56:K56)</f>
        <v>8</v>
      </c>
      <c r="E56" s="7" t="s">
        <v>32</v>
      </c>
      <c r="F56" s="7">
        <f>SUM(F57:F59)</f>
        <v>2</v>
      </c>
      <c r="G56" s="7">
        <f>SUM(G57:G59)</f>
        <v>1</v>
      </c>
      <c r="H56" s="7" t="s">
        <v>32</v>
      </c>
      <c r="I56" s="7">
        <f>SUM(I57:I59)</f>
        <v>1</v>
      </c>
      <c r="J56" s="7" t="s">
        <v>32</v>
      </c>
      <c r="K56" s="22">
        <f t="shared" ref="K56" si="35">SUM(K57:K59)</f>
        <v>4</v>
      </c>
      <c r="L56" s="25"/>
    </row>
    <row r="57" spans="1:12" ht="18" customHeight="1" x14ac:dyDescent="0.2">
      <c r="C57" s="5" t="s">
        <v>25</v>
      </c>
      <c r="D57" s="28">
        <f t="shared" ref="D57:D60" si="36">SUM(E57:K57)</f>
        <v>2</v>
      </c>
      <c r="E57" s="30" t="s">
        <v>32</v>
      </c>
      <c r="F57" s="30" t="s">
        <v>32</v>
      </c>
      <c r="G57" s="30" t="s">
        <v>32</v>
      </c>
      <c r="H57" s="30" t="s">
        <v>32</v>
      </c>
      <c r="I57" s="30" t="s">
        <v>32</v>
      </c>
      <c r="J57" s="30" t="s">
        <v>32</v>
      </c>
      <c r="K57" s="32">
        <v>2</v>
      </c>
      <c r="L57" s="25"/>
    </row>
    <row r="58" spans="1:12" ht="18" customHeight="1" x14ac:dyDescent="0.2">
      <c r="C58" s="5" t="s">
        <v>26</v>
      </c>
      <c r="D58" s="28">
        <f t="shared" si="36"/>
        <v>5</v>
      </c>
      <c r="E58" s="30" t="s">
        <v>32</v>
      </c>
      <c r="F58" s="30">
        <v>2</v>
      </c>
      <c r="G58" s="30">
        <v>1</v>
      </c>
      <c r="H58" s="30" t="s">
        <v>32</v>
      </c>
      <c r="I58" s="30" t="s">
        <v>32</v>
      </c>
      <c r="J58" s="30" t="s">
        <v>32</v>
      </c>
      <c r="K58" s="32">
        <v>2</v>
      </c>
      <c r="L58" s="25"/>
    </row>
    <row r="59" spans="1:12" ht="18" customHeight="1" x14ac:dyDescent="0.2">
      <c r="C59" s="5" t="s">
        <v>27</v>
      </c>
      <c r="D59" s="28">
        <f t="shared" si="36"/>
        <v>1</v>
      </c>
      <c r="E59" s="30" t="s">
        <v>32</v>
      </c>
      <c r="F59" s="30" t="s">
        <v>32</v>
      </c>
      <c r="G59" s="30" t="s">
        <v>32</v>
      </c>
      <c r="H59" s="30" t="s">
        <v>32</v>
      </c>
      <c r="I59" s="30">
        <v>1</v>
      </c>
      <c r="J59" s="30" t="s">
        <v>32</v>
      </c>
      <c r="K59" s="32" t="s">
        <v>32</v>
      </c>
      <c r="L59" s="25"/>
    </row>
    <row r="60" spans="1:12" ht="18" customHeight="1" x14ac:dyDescent="0.2">
      <c r="B60" s="2" t="s">
        <v>28</v>
      </c>
      <c r="C60" s="1"/>
      <c r="D60" s="28">
        <f t="shared" si="36"/>
        <v>2</v>
      </c>
      <c r="E60" s="30" t="s">
        <v>32</v>
      </c>
      <c r="F60" s="30">
        <v>1</v>
      </c>
      <c r="G60" s="30" t="s">
        <v>32</v>
      </c>
      <c r="H60" s="30" t="s">
        <v>32</v>
      </c>
      <c r="I60" s="30">
        <v>1</v>
      </c>
      <c r="J60" s="30" t="s">
        <v>32</v>
      </c>
      <c r="K60" s="32" t="s">
        <v>32</v>
      </c>
      <c r="L60" s="25"/>
    </row>
    <row r="61" spans="1:12" ht="18" customHeight="1" x14ac:dyDescent="0.2">
      <c r="B61" s="2" t="s">
        <v>12</v>
      </c>
      <c r="C61" s="14"/>
      <c r="D61" s="28">
        <f t="shared" ref="D61" si="37">SUM(E61:K61)</f>
        <v>1</v>
      </c>
      <c r="E61" s="30" t="s">
        <v>32</v>
      </c>
      <c r="F61" s="30" t="s">
        <v>32</v>
      </c>
      <c r="G61" s="30">
        <v>1</v>
      </c>
      <c r="H61" s="30" t="s">
        <v>32</v>
      </c>
      <c r="I61" s="30" t="s">
        <v>32</v>
      </c>
      <c r="J61" s="30" t="s">
        <v>32</v>
      </c>
      <c r="K61" s="32" t="s">
        <v>32</v>
      </c>
      <c r="L61" s="25"/>
    </row>
    <row r="62" spans="1:12" ht="18.75" customHeight="1" x14ac:dyDescent="0.2">
      <c r="A62" s="2" t="s">
        <v>16</v>
      </c>
      <c r="C62" s="5"/>
      <c r="D62" s="28"/>
      <c r="E62" s="7"/>
      <c r="F62" s="7"/>
      <c r="G62" s="7"/>
      <c r="H62" s="7"/>
      <c r="I62" s="7"/>
      <c r="J62" s="7"/>
      <c r="K62" s="22"/>
      <c r="L62" s="25"/>
    </row>
    <row r="63" spans="1:12" ht="18" customHeight="1" x14ac:dyDescent="0.2">
      <c r="B63" s="2" t="s">
        <v>38</v>
      </c>
      <c r="C63" s="5"/>
      <c r="D63" s="28">
        <f>SUM(E63:K63)</f>
        <v>1</v>
      </c>
      <c r="E63" s="7" t="s">
        <v>32</v>
      </c>
      <c r="F63" s="30" t="s">
        <v>32</v>
      </c>
      <c r="G63" s="30" t="s">
        <v>32</v>
      </c>
      <c r="H63" s="30" t="s">
        <v>32</v>
      </c>
      <c r="I63" s="30">
        <v>1</v>
      </c>
      <c r="J63" s="30" t="s">
        <v>32</v>
      </c>
      <c r="K63" s="32" t="s">
        <v>32</v>
      </c>
      <c r="L63" s="25"/>
    </row>
    <row r="64" spans="1:12" ht="30" customHeight="1" x14ac:dyDescent="0.2">
      <c r="A64" s="5" t="s">
        <v>18</v>
      </c>
      <c r="D64" s="28">
        <f>SUM(D65,D74,D81,D83,D87)</f>
        <v>338</v>
      </c>
      <c r="E64" s="28">
        <f t="shared" ref="E64:K64" si="38">SUM(E65,E74,E81,E83,E87)</f>
        <v>5</v>
      </c>
      <c r="F64" s="28">
        <f t="shared" si="38"/>
        <v>80</v>
      </c>
      <c r="G64" s="28">
        <f t="shared" si="38"/>
        <v>70</v>
      </c>
      <c r="H64" s="28">
        <f t="shared" si="38"/>
        <v>62</v>
      </c>
      <c r="I64" s="28">
        <f t="shared" si="38"/>
        <v>40</v>
      </c>
      <c r="J64" s="28">
        <f t="shared" si="38"/>
        <v>37</v>
      </c>
      <c r="K64" s="29">
        <f t="shared" si="38"/>
        <v>44</v>
      </c>
      <c r="L64" s="25"/>
    </row>
    <row r="65" spans="1:12" ht="18" customHeight="1" x14ac:dyDescent="0.2">
      <c r="A65" s="2" t="s">
        <v>15</v>
      </c>
      <c r="C65" s="5"/>
      <c r="D65" s="28">
        <f>SUM(D66,D71,D72,D73)</f>
        <v>268</v>
      </c>
      <c r="E65" s="28">
        <f t="shared" ref="E65:K65" si="39">SUM(E66,E71,E72,E73)</f>
        <v>5</v>
      </c>
      <c r="F65" s="28">
        <f t="shared" si="39"/>
        <v>69</v>
      </c>
      <c r="G65" s="28">
        <f t="shared" si="39"/>
        <v>51</v>
      </c>
      <c r="H65" s="28">
        <f t="shared" si="39"/>
        <v>42</v>
      </c>
      <c r="I65" s="28">
        <f t="shared" si="39"/>
        <v>30</v>
      </c>
      <c r="J65" s="28">
        <f t="shared" si="39"/>
        <v>31</v>
      </c>
      <c r="K65" s="29">
        <f t="shared" si="39"/>
        <v>40</v>
      </c>
      <c r="L65" s="25"/>
    </row>
    <row r="66" spans="1:12" ht="18" customHeight="1" x14ac:dyDescent="0.2">
      <c r="B66" s="2" t="s">
        <v>24</v>
      </c>
      <c r="C66" s="5"/>
      <c r="D66" s="28">
        <f>SUM(D67:D70)</f>
        <v>213</v>
      </c>
      <c r="E66" s="28">
        <f t="shared" ref="E66:K66" si="40">SUM(E67:E70)</f>
        <v>2</v>
      </c>
      <c r="F66" s="28">
        <f t="shared" si="40"/>
        <v>53</v>
      </c>
      <c r="G66" s="28">
        <f t="shared" si="40"/>
        <v>44</v>
      </c>
      <c r="H66" s="28">
        <f t="shared" si="40"/>
        <v>33</v>
      </c>
      <c r="I66" s="28">
        <f t="shared" si="40"/>
        <v>24</v>
      </c>
      <c r="J66" s="28">
        <f t="shared" si="40"/>
        <v>20</v>
      </c>
      <c r="K66" s="29">
        <f t="shared" si="40"/>
        <v>37</v>
      </c>
      <c r="L66" s="25"/>
    </row>
    <row r="67" spans="1:12" ht="18" customHeight="1" x14ac:dyDescent="0.2">
      <c r="C67" s="5" t="s">
        <v>25</v>
      </c>
      <c r="D67" s="28">
        <f t="shared" ref="D67:D70" si="41">SUM(E67:K67)</f>
        <v>57</v>
      </c>
      <c r="E67" s="30">
        <v>1</v>
      </c>
      <c r="F67" s="30">
        <v>12</v>
      </c>
      <c r="G67" s="30">
        <v>12</v>
      </c>
      <c r="H67" s="30">
        <v>6</v>
      </c>
      <c r="I67" s="30">
        <v>11</v>
      </c>
      <c r="J67" s="30">
        <v>8</v>
      </c>
      <c r="K67" s="32">
        <v>7</v>
      </c>
      <c r="L67" s="25"/>
    </row>
    <row r="68" spans="1:12" ht="18" customHeight="1" x14ac:dyDescent="0.2">
      <c r="C68" s="5" t="s">
        <v>26</v>
      </c>
      <c r="D68" s="28">
        <f>SUM(E68:K68)</f>
        <v>95</v>
      </c>
      <c r="E68" s="30" t="s">
        <v>32</v>
      </c>
      <c r="F68" s="30">
        <v>29</v>
      </c>
      <c r="G68" s="30">
        <v>19</v>
      </c>
      <c r="H68" s="30">
        <v>17</v>
      </c>
      <c r="I68" s="30">
        <v>3</v>
      </c>
      <c r="J68" s="30">
        <v>6</v>
      </c>
      <c r="K68" s="32">
        <v>21</v>
      </c>
      <c r="L68" s="25"/>
    </row>
    <row r="69" spans="1:12" ht="18" customHeight="1" x14ac:dyDescent="0.2">
      <c r="C69" s="5" t="s">
        <v>27</v>
      </c>
      <c r="D69" s="28">
        <f t="shared" si="41"/>
        <v>60</v>
      </c>
      <c r="E69" s="30">
        <v>1</v>
      </c>
      <c r="F69" s="30">
        <v>12</v>
      </c>
      <c r="G69" s="30">
        <v>13</v>
      </c>
      <c r="H69" s="30">
        <v>9</v>
      </c>
      <c r="I69" s="30">
        <v>10</v>
      </c>
      <c r="J69" s="30">
        <v>6</v>
      </c>
      <c r="K69" s="32">
        <v>9</v>
      </c>
      <c r="L69" s="25"/>
    </row>
    <row r="70" spans="1:12" ht="18" customHeight="1" x14ac:dyDescent="0.2">
      <c r="C70" s="5" t="s">
        <v>11</v>
      </c>
      <c r="D70" s="28">
        <f t="shared" si="41"/>
        <v>1</v>
      </c>
      <c r="E70" s="30" t="s">
        <v>32</v>
      </c>
      <c r="F70" s="30" t="s">
        <v>32</v>
      </c>
      <c r="G70" s="30" t="s">
        <v>32</v>
      </c>
      <c r="H70" s="30">
        <v>1</v>
      </c>
      <c r="I70" s="30" t="s">
        <v>32</v>
      </c>
      <c r="J70" s="30" t="s">
        <v>32</v>
      </c>
      <c r="K70" s="32" t="s">
        <v>32</v>
      </c>
      <c r="L70" s="25"/>
    </row>
    <row r="71" spans="1:12" ht="18" customHeight="1" x14ac:dyDescent="0.2">
      <c r="B71" s="2" t="s">
        <v>28</v>
      </c>
      <c r="C71" s="6"/>
      <c r="D71" s="28">
        <f>SUM(E71:K71)</f>
        <v>2</v>
      </c>
      <c r="E71" s="30" t="s">
        <v>32</v>
      </c>
      <c r="F71" s="30">
        <v>2</v>
      </c>
      <c r="G71" s="30" t="s">
        <v>32</v>
      </c>
      <c r="H71" s="30" t="s">
        <v>32</v>
      </c>
      <c r="I71" s="30" t="s">
        <v>32</v>
      </c>
      <c r="J71" s="30" t="s">
        <v>32</v>
      </c>
      <c r="K71" s="32" t="s">
        <v>32</v>
      </c>
      <c r="L71" s="25"/>
    </row>
    <row r="72" spans="1:12" ht="18" customHeight="1" x14ac:dyDescent="0.2">
      <c r="B72" s="2" t="s">
        <v>9</v>
      </c>
      <c r="C72" s="6"/>
      <c r="D72" s="28">
        <f>SUM(E72:K72)</f>
        <v>21</v>
      </c>
      <c r="E72" s="30" t="s">
        <v>32</v>
      </c>
      <c r="F72" s="30">
        <v>2</v>
      </c>
      <c r="G72" s="30">
        <v>2</v>
      </c>
      <c r="H72" s="30">
        <v>4</v>
      </c>
      <c r="I72" s="30">
        <v>3</v>
      </c>
      <c r="J72" s="30">
        <v>9</v>
      </c>
      <c r="K72" s="32">
        <v>1</v>
      </c>
      <c r="L72" s="25"/>
    </row>
    <row r="73" spans="1:12" ht="18" customHeight="1" x14ac:dyDescent="0.2">
      <c r="B73" s="2" t="s">
        <v>12</v>
      </c>
      <c r="C73" s="14"/>
      <c r="D73" s="28">
        <f t="shared" ref="D73" si="42">SUM(E73:K73)</f>
        <v>32</v>
      </c>
      <c r="E73" s="30">
        <v>3</v>
      </c>
      <c r="F73" s="30">
        <v>12</v>
      </c>
      <c r="G73" s="30">
        <v>5</v>
      </c>
      <c r="H73" s="30">
        <v>5</v>
      </c>
      <c r="I73" s="30">
        <v>3</v>
      </c>
      <c r="J73" s="30">
        <v>2</v>
      </c>
      <c r="K73" s="32">
        <v>2</v>
      </c>
      <c r="L73" s="25"/>
    </row>
    <row r="74" spans="1:12" ht="18" customHeight="1" x14ac:dyDescent="0.2">
      <c r="A74" s="2" t="s">
        <v>16</v>
      </c>
      <c r="C74" s="5"/>
      <c r="D74" s="28">
        <f>SUM(E74:K74)</f>
        <v>50</v>
      </c>
      <c r="E74" s="7" t="s">
        <v>32</v>
      </c>
      <c r="F74" s="7">
        <f>SUM(F75,F78)</f>
        <v>10</v>
      </c>
      <c r="G74" s="7">
        <f>SUM(G75,G78)</f>
        <v>13</v>
      </c>
      <c r="H74" s="7">
        <f t="shared" ref="H74:K74" si="43">SUM(H75,H78)</f>
        <v>12</v>
      </c>
      <c r="I74" s="7">
        <f t="shared" si="43"/>
        <v>7</v>
      </c>
      <c r="J74" s="7">
        <f t="shared" si="43"/>
        <v>5</v>
      </c>
      <c r="K74" s="22">
        <f t="shared" si="43"/>
        <v>3</v>
      </c>
      <c r="L74" s="25"/>
    </row>
    <row r="75" spans="1:12" ht="18" customHeight="1" x14ac:dyDescent="0.2">
      <c r="B75" s="2" t="s">
        <v>24</v>
      </c>
      <c r="C75" s="5"/>
      <c r="D75" s="28">
        <f t="shared" ref="D75:D76" si="44">SUM(E75:K75)</f>
        <v>28</v>
      </c>
      <c r="E75" s="7" t="s">
        <v>32</v>
      </c>
      <c r="F75" s="7">
        <f t="shared" ref="F75:H75" si="45">SUM(F76:F77)</f>
        <v>6</v>
      </c>
      <c r="G75" s="7">
        <f t="shared" si="45"/>
        <v>7</v>
      </c>
      <c r="H75" s="7">
        <f t="shared" si="45"/>
        <v>9</v>
      </c>
      <c r="I75" s="7">
        <f t="shared" ref="I75:K75" si="46">SUM(I76:I77)</f>
        <v>2</v>
      </c>
      <c r="J75" s="7">
        <f t="shared" si="46"/>
        <v>3</v>
      </c>
      <c r="K75" s="22">
        <f t="shared" si="46"/>
        <v>1</v>
      </c>
      <c r="L75" s="25"/>
    </row>
    <row r="76" spans="1:12" ht="18" customHeight="1" x14ac:dyDescent="0.2">
      <c r="C76" s="5" t="s">
        <v>11</v>
      </c>
      <c r="D76" s="28">
        <f t="shared" si="44"/>
        <v>19</v>
      </c>
      <c r="E76" s="30" t="s">
        <v>32</v>
      </c>
      <c r="F76" s="30">
        <v>4</v>
      </c>
      <c r="G76" s="30">
        <v>4</v>
      </c>
      <c r="H76" s="30">
        <v>7</v>
      </c>
      <c r="I76" s="30">
        <v>1</v>
      </c>
      <c r="J76" s="30">
        <v>2</v>
      </c>
      <c r="K76" s="32">
        <v>1</v>
      </c>
      <c r="L76" s="25"/>
    </row>
    <row r="77" spans="1:12" ht="18" customHeight="1" x14ac:dyDescent="0.2">
      <c r="C77" s="8" t="s">
        <v>14</v>
      </c>
      <c r="D77" s="28">
        <f>SUM(E77:K77)</f>
        <v>9</v>
      </c>
      <c r="E77" s="30" t="s">
        <v>32</v>
      </c>
      <c r="F77" s="30">
        <v>2</v>
      </c>
      <c r="G77" s="30">
        <v>3</v>
      </c>
      <c r="H77" s="30">
        <v>2</v>
      </c>
      <c r="I77" s="30">
        <v>1</v>
      </c>
      <c r="J77" s="30">
        <v>1</v>
      </c>
      <c r="K77" s="32" t="s">
        <v>32</v>
      </c>
      <c r="L77" s="25"/>
    </row>
    <row r="78" spans="1:12" ht="18" customHeight="1" x14ac:dyDescent="0.2">
      <c r="B78" s="2" t="s">
        <v>29</v>
      </c>
      <c r="C78" s="5"/>
      <c r="D78" s="28">
        <f t="shared" ref="D78:D79" si="47">SUM(E78:K78)</f>
        <v>22</v>
      </c>
      <c r="E78" s="7" t="s">
        <v>32</v>
      </c>
      <c r="F78" s="7">
        <f>SUM(F79:F80)</f>
        <v>4</v>
      </c>
      <c r="G78" s="7">
        <f t="shared" ref="G78:K78" si="48">SUM(G79:G80)</f>
        <v>6</v>
      </c>
      <c r="H78" s="7">
        <f t="shared" si="48"/>
        <v>3</v>
      </c>
      <c r="I78" s="7">
        <f t="shared" si="48"/>
        <v>5</v>
      </c>
      <c r="J78" s="7">
        <f t="shared" si="48"/>
        <v>2</v>
      </c>
      <c r="K78" s="22">
        <f>SUM(K79:K80)</f>
        <v>2</v>
      </c>
      <c r="L78" s="25"/>
    </row>
    <row r="79" spans="1:12" ht="18" customHeight="1" x14ac:dyDescent="0.2">
      <c r="C79" s="1" t="s">
        <v>10</v>
      </c>
      <c r="D79" s="28">
        <f t="shared" si="47"/>
        <v>13</v>
      </c>
      <c r="E79" s="30" t="s">
        <v>32</v>
      </c>
      <c r="F79" s="30">
        <v>4</v>
      </c>
      <c r="G79" s="30">
        <v>3</v>
      </c>
      <c r="H79" s="30">
        <v>1</v>
      </c>
      <c r="I79" s="30">
        <v>2</v>
      </c>
      <c r="J79" s="30">
        <v>2</v>
      </c>
      <c r="K79" s="32">
        <v>1</v>
      </c>
      <c r="L79" s="25"/>
    </row>
    <row r="80" spans="1:12" ht="18" customHeight="1" x14ac:dyDescent="0.2">
      <c r="C80" s="1" t="s">
        <v>13</v>
      </c>
      <c r="D80" s="28">
        <f t="shared" ref="D80" si="49">SUM(E80:K80)</f>
        <v>9</v>
      </c>
      <c r="E80" s="30" t="s">
        <v>32</v>
      </c>
      <c r="F80" s="30" t="s">
        <v>32</v>
      </c>
      <c r="G80" s="30">
        <v>3</v>
      </c>
      <c r="H80" s="30">
        <v>2</v>
      </c>
      <c r="I80" s="30">
        <v>3</v>
      </c>
      <c r="J80" s="30" t="s">
        <v>32</v>
      </c>
      <c r="K80" s="32">
        <v>1</v>
      </c>
      <c r="L80" s="25"/>
    </row>
    <row r="81" spans="1:12" ht="18" customHeight="1" x14ac:dyDescent="0.2">
      <c r="A81" s="5" t="s">
        <v>33</v>
      </c>
      <c r="D81" s="28">
        <f>SUM(E81:K81)</f>
        <v>14</v>
      </c>
      <c r="E81" s="30" t="s">
        <v>32</v>
      </c>
      <c r="F81" s="30">
        <v>1</v>
      </c>
      <c r="G81" s="30">
        <v>5</v>
      </c>
      <c r="H81" s="30">
        <v>6</v>
      </c>
      <c r="I81" s="30" t="s">
        <v>32</v>
      </c>
      <c r="J81" s="30">
        <v>1</v>
      </c>
      <c r="K81" s="32">
        <v>1</v>
      </c>
      <c r="L81" s="25"/>
    </row>
    <row r="82" spans="1:12" s="6" customFormat="1" ht="18" customHeight="1" x14ac:dyDescent="0.2">
      <c r="A82" s="13" t="s">
        <v>20</v>
      </c>
      <c r="B82" s="13"/>
      <c r="C82" s="13"/>
      <c r="D82" s="28"/>
      <c r="E82" s="7"/>
      <c r="F82" s="7"/>
      <c r="G82" s="7"/>
      <c r="H82" s="7"/>
      <c r="I82" s="7"/>
      <c r="J82" s="7"/>
      <c r="K82" s="22"/>
      <c r="L82" s="25"/>
    </row>
    <row r="83" spans="1:12" s="6" customFormat="1" ht="13.9" customHeight="1" x14ac:dyDescent="0.2">
      <c r="A83" s="13" t="s">
        <v>30</v>
      </c>
      <c r="B83" s="13"/>
      <c r="C83" s="13"/>
      <c r="D83" s="28">
        <f>SUM(E83:K83)</f>
        <v>3</v>
      </c>
      <c r="E83" s="7" t="s">
        <v>32</v>
      </c>
      <c r="F83" s="7" t="s">
        <v>32</v>
      </c>
      <c r="G83" s="7">
        <f>SUM(G85,G86)</f>
        <v>1</v>
      </c>
      <c r="H83" s="7">
        <f t="shared" ref="H83:I83" si="50">SUM(H85,H86)</f>
        <v>1</v>
      </c>
      <c r="I83" s="7">
        <f t="shared" si="50"/>
        <v>1</v>
      </c>
      <c r="J83" s="7" t="s">
        <v>32</v>
      </c>
      <c r="K83" s="22" t="s">
        <v>32</v>
      </c>
      <c r="L83" s="25"/>
    </row>
    <row r="84" spans="1:12" s="6" customFormat="1" ht="15" customHeight="1" x14ac:dyDescent="0.2">
      <c r="A84" s="13"/>
      <c r="B84" s="13" t="s">
        <v>35</v>
      </c>
      <c r="C84" s="13"/>
      <c r="D84" s="28"/>
      <c r="E84" s="7"/>
      <c r="F84" s="7"/>
      <c r="G84" s="7"/>
      <c r="H84" s="7"/>
      <c r="I84" s="7"/>
      <c r="J84" s="7"/>
      <c r="K84" s="22"/>
      <c r="L84" s="25"/>
    </row>
    <row r="85" spans="1:12" s="6" customFormat="1" ht="18" customHeight="1" x14ac:dyDescent="0.2">
      <c r="A85" s="2"/>
      <c r="C85" s="2" t="s">
        <v>36</v>
      </c>
      <c r="D85" s="28">
        <f>SUM(E85:K85)</f>
        <v>2</v>
      </c>
      <c r="E85" s="30" t="s">
        <v>32</v>
      </c>
      <c r="F85" s="30" t="s">
        <v>32</v>
      </c>
      <c r="G85" s="30" t="s">
        <v>32</v>
      </c>
      <c r="H85" s="30">
        <v>1</v>
      </c>
      <c r="I85" s="30">
        <v>1</v>
      </c>
      <c r="J85" s="30" t="s">
        <v>32</v>
      </c>
      <c r="K85" s="32" t="s">
        <v>32</v>
      </c>
      <c r="L85" s="25"/>
    </row>
    <row r="86" spans="1:12" s="6" customFormat="1" ht="18" customHeight="1" x14ac:dyDescent="0.2">
      <c r="A86" s="2"/>
      <c r="C86" s="2" t="s">
        <v>11</v>
      </c>
      <c r="D86" s="28">
        <f t="shared" ref="D86:D87" si="51">SUM(E86:K86)</f>
        <v>1</v>
      </c>
      <c r="E86" s="30" t="s">
        <v>32</v>
      </c>
      <c r="F86" s="30" t="s">
        <v>32</v>
      </c>
      <c r="G86" s="30">
        <v>1</v>
      </c>
      <c r="H86" s="30" t="s">
        <v>32</v>
      </c>
      <c r="I86" s="30" t="s">
        <v>32</v>
      </c>
      <c r="J86" s="30" t="s">
        <v>32</v>
      </c>
      <c r="K86" s="32" t="s">
        <v>32</v>
      </c>
      <c r="L86" s="25"/>
    </row>
    <row r="87" spans="1:12" s="6" customFormat="1" ht="18" customHeight="1" x14ac:dyDescent="0.2">
      <c r="A87" s="2" t="s">
        <v>31</v>
      </c>
      <c r="B87" s="13"/>
      <c r="C87" s="13"/>
      <c r="D87" s="28">
        <f t="shared" si="51"/>
        <v>3</v>
      </c>
      <c r="E87" s="30" t="s">
        <v>32</v>
      </c>
      <c r="F87" s="30" t="s">
        <v>32</v>
      </c>
      <c r="G87" s="30" t="s">
        <v>32</v>
      </c>
      <c r="H87" s="30">
        <v>1</v>
      </c>
      <c r="I87" s="30">
        <v>2</v>
      </c>
      <c r="J87" s="30" t="s">
        <v>32</v>
      </c>
      <c r="K87" s="32" t="s">
        <v>32</v>
      </c>
      <c r="L87" s="25"/>
    </row>
    <row r="88" spans="1:12" ht="6.95" customHeight="1" x14ac:dyDescent="0.2">
      <c r="A88" s="11"/>
      <c r="B88" s="11"/>
      <c r="C88" s="9"/>
      <c r="D88" s="10"/>
      <c r="E88" s="31"/>
      <c r="F88" s="31"/>
      <c r="G88" s="31"/>
      <c r="H88" s="31"/>
      <c r="I88" s="31"/>
      <c r="J88" s="31"/>
      <c r="K88" s="33"/>
    </row>
    <row r="89" spans="1:12" ht="6.95" customHeight="1" x14ac:dyDescent="0.2">
      <c r="A89" s="1"/>
      <c r="B89" s="1"/>
      <c r="C89" s="1"/>
      <c r="D89" s="24"/>
      <c r="E89" s="1"/>
      <c r="F89" s="1"/>
      <c r="G89" s="1"/>
      <c r="H89" s="1"/>
      <c r="I89" s="1"/>
      <c r="J89" s="1"/>
      <c r="K89" s="1"/>
    </row>
    <row r="90" spans="1:12" ht="15.95" customHeight="1" x14ac:dyDescent="0.2">
      <c r="A90" s="26" t="s">
        <v>34</v>
      </c>
    </row>
    <row r="91" spans="1:12" ht="15.95" customHeight="1" x14ac:dyDescent="0.2">
      <c r="A91" s="23" t="s">
        <v>22</v>
      </c>
    </row>
  </sheetData>
  <mergeCells count="8">
    <mergeCell ref="A1:K1"/>
    <mergeCell ref="A2:K2"/>
    <mergeCell ref="A3:K3"/>
    <mergeCell ref="A9:C9"/>
    <mergeCell ref="A5:C7"/>
    <mergeCell ref="D6:D7"/>
    <mergeCell ref="D5:K5"/>
    <mergeCell ref="E6:K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D67:D68 D12:D13 D17 D46 D41" formula="1"/>
    <ignoredError sqref="H78 I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451-28</vt:lpstr>
      <vt:lpstr>'451-28'!Títulos_a_imprimir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2024-06-07T12:53:57Z</cp:lastPrinted>
  <dcterms:created xsi:type="dcterms:W3CDTF">2017-11-21T19:06:15Z</dcterms:created>
  <dcterms:modified xsi:type="dcterms:W3CDTF">2024-09-11T20:01:35Z</dcterms:modified>
</cp:coreProperties>
</file>