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garcia\Documents\PANAMA EN CIFRAS 2018-22\ESTADISTICAS AMBIENTALES CORR\Panamá en cifras 2018-22\Panama en cifras 2018-22 grande\"/>
    </mc:Choice>
  </mc:AlternateContent>
  <bookViews>
    <workbookView xWindow="0" yWindow="0" windowWidth="20730" windowHeight="11445"/>
  </bookViews>
  <sheets>
    <sheet name="4" sheetId="1" r:id="rId1"/>
  </sheets>
  <definedNames>
    <definedName name="_xlnm.Print_Area" localSheetId="0">'4'!$A$1:$F$55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0" i="1" l="1"/>
  <c r="E15" i="1"/>
  <c r="F7" i="1" l="1"/>
  <c r="E7" i="1"/>
  <c r="E6" i="1" s="1"/>
  <c r="D7" i="1"/>
  <c r="D6" i="1" s="1"/>
  <c r="C7" i="1"/>
  <c r="C6" i="1" s="1"/>
  <c r="B7" i="1"/>
  <c r="B6" i="1"/>
  <c r="F6" i="1" l="1"/>
</calcChain>
</file>

<file path=xl/sharedStrings.xml><?xml version="1.0" encoding="utf-8"?>
<sst xmlns="http://schemas.openxmlformats.org/spreadsheetml/2006/main" count="32" uniqueCount="26">
  <si>
    <t>MiAmbiente y Otras entidades</t>
  </si>
  <si>
    <t>Superficie reforestada (en hectáreas)</t>
  </si>
  <si>
    <t xml:space="preserve">              TOTAL</t>
  </si>
  <si>
    <t>MIAMBIENTE</t>
  </si>
  <si>
    <t xml:space="preserve">   Bocas del Toro</t>
  </si>
  <si>
    <t xml:space="preserve">   Coclé</t>
  </si>
  <si>
    <t xml:space="preserve">   Colón</t>
  </si>
  <si>
    <t xml:space="preserve">   Chiriquí</t>
  </si>
  <si>
    <t xml:space="preserve">   Darién</t>
  </si>
  <si>
    <t>…</t>
  </si>
  <si>
    <t xml:space="preserve">   Herrera</t>
  </si>
  <si>
    <t xml:space="preserve">   Los Santos</t>
  </si>
  <si>
    <t xml:space="preserve">   Panamá</t>
  </si>
  <si>
    <t xml:space="preserve">   Panama Oeste</t>
  </si>
  <si>
    <t xml:space="preserve">   Veraguas</t>
  </si>
  <si>
    <t xml:space="preserve">   Comarca Kuna Yala</t>
  </si>
  <si>
    <t xml:space="preserve">   Comarca Ngäbe Buglé</t>
  </si>
  <si>
    <t>…  Información no disponible.</t>
  </si>
  <si>
    <t>(P) Cifras preliminares.</t>
  </si>
  <si>
    <t>Fuente: Dirección Forestal, Ministerio de Ambiente (MIAMBIENTE).</t>
  </si>
  <si>
    <t xml:space="preserve">             </t>
  </si>
  <si>
    <t>2018 (P)</t>
  </si>
  <si>
    <t>(1)  Incluye entidades gubernamentales y no gubernamentales.</t>
  </si>
  <si>
    <t>Otras entidades (1)</t>
  </si>
  <si>
    <t>Cuadro 4.  SUPERFICIE REFORESTADA EN LA REPÚBLICA POR MIAMBIENTE Y OTRAS ENTIDADES: AÑOS 2018-22</t>
  </si>
  <si>
    <t>2022 (P)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</si>
</sst>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rgb="FF0000FF"/>
      <name val="Arial"/>
      <family val="2"/>
    </font>
    <font>
      <b/>
      <sz val="10"/>
      <color rgb="FF0000FF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8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0E0E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0" fontId="1" fillId="0" borderId="0"/>
  </cellStyleXfs>
  <cellXfs count="62">
    <xf numFmtId="0" fontId="0" fillId="0" borderId="0" xfId="0"/>
    <xf numFmtId="0" fontId="2" fillId="0" borderId="0" xfId="0" applyFont="1" applyAlignment="1">
      <alignment horizontal="centerContinuous" vertical="center" wrapText="1"/>
    </xf>
    <xf numFmtId="0" fontId="3" fillId="0" borderId="0" xfId="0" applyFont="1" applyBorder="1"/>
    <xf numFmtId="0" fontId="0" fillId="0" borderId="0" xfId="0" applyBorder="1"/>
    <xf numFmtId="0" fontId="3" fillId="0" borderId="1" xfId="0" applyFont="1" applyBorder="1" applyAlignment="1">
      <alignment horizontal="center"/>
    </xf>
    <xf numFmtId="0" fontId="4" fillId="2" borderId="3" xfId="0" applyFont="1" applyFill="1" applyBorder="1" applyAlignment="1">
      <alignment horizontal="centerContinuous" vertical="center" wrapText="1"/>
    </xf>
    <xf numFmtId="0" fontId="4" fillId="2" borderId="4" xfId="0" applyFont="1" applyFill="1" applyBorder="1" applyAlignment="1">
      <alignment horizontal="centerContinuous" vertical="center" wrapText="1"/>
    </xf>
    <xf numFmtId="0" fontId="0" fillId="0" borderId="0" xfId="0" applyFill="1"/>
    <xf numFmtId="0" fontId="4" fillId="2" borderId="7" xfId="0" applyFont="1" applyFill="1" applyBorder="1" applyAlignment="1">
      <alignment horizontal="center" vertical="center"/>
    </xf>
    <xf numFmtId="0" fontId="5" fillId="0" borderId="0" xfId="0" applyFont="1" applyBorder="1"/>
    <xf numFmtId="0" fontId="5" fillId="0" borderId="0" xfId="0" applyFont="1" applyBorder="1" applyAlignment="1">
      <alignment horizontal="center"/>
    </xf>
    <xf numFmtId="0" fontId="5" fillId="0" borderId="0" xfId="0" applyFont="1"/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/>
    </xf>
    <xf numFmtId="0" fontId="4" fillId="0" borderId="9" xfId="0" quotePrefix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8" xfId="0" applyFont="1" applyBorder="1" applyAlignment="1">
      <alignment horizontal="left"/>
    </xf>
    <xf numFmtId="4" fontId="4" fillId="0" borderId="11" xfId="0" applyNumberFormat="1" applyFont="1" applyFill="1" applyBorder="1"/>
    <xf numFmtId="4" fontId="4" fillId="0" borderId="12" xfId="0" applyNumberFormat="1" applyFont="1" applyFill="1" applyBorder="1"/>
    <xf numFmtId="2" fontId="5" fillId="0" borderId="0" xfId="0" applyNumberFormat="1" applyFont="1" applyBorder="1"/>
    <xf numFmtId="4" fontId="5" fillId="0" borderId="0" xfId="0" applyNumberFormat="1" applyFont="1" applyFill="1" applyBorder="1"/>
    <xf numFmtId="4" fontId="5" fillId="0" borderId="0" xfId="0" applyNumberFormat="1" applyFont="1" applyFill="1"/>
    <xf numFmtId="4" fontId="6" fillId="0" borderId="0" xfId="0" applyNumberFormat="1" applyFont="1" applyFill="1" applyBorder="1"/>
    <xf numFmtId="0" fontId="6" fillId="0" borderId="0" xfId="0" applyFont="1" applyFill="1" applyBorder="1"/>
    <xf numFmtId="0" fontId="7" fillId="0" borderId="8" xfId="0" applyFont="1" applyBorder="1" applyAlignment="1">
      <alignment horizontal="left"/>
    </xf>
    <xf numFmtId="1" fontId="5" fillId="0" borderId="0" xfId="0" applyNumberFormat="1" applyFont="1" applyFill="1" applyBorder="1"/>
    <xf numFmtId="0" fontId="7" fillId="0" borderId="8" xfId="0" applyFont="1" applyBorder="1"/>
    <xf numFmtId="4" fontId="7" fillId="0" borderId="11" xfId="0" applyNumberFormat="1" applyFont="1" applyFill="1" applyBorder="1"/>
    <xf numFmtId="4" fontId="7" fillId="0" borderId="12" xfId="1" applyNumberFormat="1" applyFont="1" applyFill="1" applyBorder="1"/>
    <xf numFmtId="164" fontId="5" fillId="0" borderId="0" xfId="0" applyNumberFormat="1" applyFont="1" applyFill="1" applyBorder="1"/>
    <xf numFmtId="0" fontId="5" fillId="0" borderId="0" xfId="0" applyFont="1" applyFill="1"/>
    <xf numFmtId="0" fontId="5" fillId="0" borderId="0" xfId="0" applyFont="1" applyFill="1" applyBorder="1"/>
    <xf numFmtId="4" fontId="5" fillId="0" borderId="0" xfId="0" applyNumberFormat="1" applyFont="1" applyBorder="1"/>
    <xf numFmtId="4" fontId="7" fillId="0" borderId="12" xfId="1" applyNumberFormat="1" applyFont="1" applyFill="1" applyBorder="1" applyAlignment="1">
      <alignment horizontal="right"/>
    </xf>
    <xf numFmtId="2" fontId="5" fillId="0" borderId="0" xfId="0" applyNumberFormat="1" applyFont="1"/>
    <xf numFmtId="0" fontId="7" fillId="0" borderId="8" xfId="0" applyFont="1" applyFill="1" applyBorder="1"/>
    <xf numFmtId="164" fontId="5" fillId="0" borderId="0" xfId="0" applyNumberFormat="1" applyFont="1"/>
    <xf numFmtId="3" fontId="5" fillId="0" borderId="0" xfId="0" applyNumberFormat="1" applyFont="1" applyBorder="1"/>
    <xf numFmtId="4" fontId="7" fillId="0" borderId="11" xfId="0" applyNumberFormat="1" applyFont="1" applyFill="1" applyBorder="1" applyAlignment="1">
      <alignment horizontal="right"/>
    </xf>
    <xf numFmtId="0" fontId="3" fillId="0" borderId="5" xfId="0" applyFont="1" applyFill="1" applyBorder="1"/>
    <xf numFmtId="3" fontId="3" fillId="0" borderId="6" xfId="0" applyNumberFormat="1" applyFont="1" applyFill="1" applyBorder="1"/>
    <xf numFmtId="3" fontId="3" fillId="0" borderId="6" xfId="0" applyNumberFormat="1" applyFont="1" applyFill="1" applyBorder="1" applyAlignment="1">
      <alignment horizontal="right"/>
    </xf>
    <xf numFmtId="3" fontId="3" fillId="0" borderId="7" xfId="0" applyNumberFormat="1" applyFont="1" applyFill="1" applyBorder="1"/>
    <xf numFmtId="0" fontId="3" fillId="0" borderId="0" xfId="0" applyFont="1" applyFill="1" applyBorder="1"/>
    <xf numFmtId="0" fontId="3" fillId="0" borderId="0" xfId="0" applyFont="1"/>
    <xf numFmtId="0" fontId="8" fillId="0" borderId="0" xfId="0" applyFont="1" applyBorder="1"/>
    <xf numFmtId="4" fontId="8" fillId="0" borderId="0" xfId="0" applyNumberFormat="1" applyFont="1" applyFill="1" applyBorder="1"/>
    <xf numFmtId="4" fontId="8" fillId="0" borderId="0" xfId="0" applyNumberFormat="1" applyFont="1" applyFill="1" applyBorder="1" applyAlignment="1">
      <alignment horizontal="right"/>
    </xf>
    <xf numFmtId="0" fontId="8" fillId="0" borderId="0" xfId="0" applyFont="1" applyBorder="1" applyAlignment="1">
      <alignment horizontal="right"/>
    </xf>
    <xf numFmtId="0" fontId="7" fillId="0" borderId="0" xfId="0" applyFont="1"/>
    <xf numFmtId="3" fontId="7" fillId="0" borderId="0" xfId="0" applyNumberFormat="1" applyFont="1"/>
    <xf numFmtId="0" fontId="9" fillId="0" borderId="0" xfId="0" applyFont="1"/>
    <xf numFmtId="0" fontId="10" fillId="0" borderId="0" xfId="0" applyFont="1" applyBorder="1" applyAlignment="1">
      <alignment horizontal="center"/>
    </xf>
    <xf numFmtId="0" fontId="7" fillId="0" borderId="0" xfId="0" applyFont="1" applyFill="1" applyBorder="1"/>
    <xf numFmtId="0" fontId="4" fillId="3" borderId="10" xfId="0" applyFont="1" applyFill="1" applyBorder="1" applyAlignment="1">
      <alignment horizontal="center" vertical="center"/>
    </xf>
    <xf numFmtId="4" fontId="4" fillId="3" borderId="12" xfId="0" applyNumberFormat="1" applyFont="1" applyFill="1" applyBorder="1"/>
    <xf numFmtId="4" fontId="7" fillId="3" borderId="12" xfId="1" applyNumberFormat="1" applyFont="1" applyFill="1" applyBorder="1"/>
    <xf numFmtId="4" fontId="7" fillId="3" borderId="12" xfId="1" applyNumberFormat="1" applyFont="1" applyFill="1" applyBorder="1" applyAlignment="1">
      <alignment horizontal="right"/>
    </xf>
    <xf numFmtId="0" fontId="2" fillId="2" borderId="2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4" fontId="7" fillId="0" borderId="12" xfId="0" applyNumberFormat="1" applyFont="1" applyFill="1" applyBorder="1" applyAlignment="1">
      <alignment horizontal="right"/>
    </xf>
    <xf numFmtId="4" fontId="7" fillId="3" borderId="12" xfId="0" applyNumberFormat="1" applyFont="1" applyFill="1" applyBorder="1" applyAlignment="1">
      <alignment horizontal="right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PA"/>
              <a:t>SUPERFICIE REFORESTADA EN LA REPÚBLICA:
 AÑOS 2018-22</a:t>
            </a:r>
          </a:p>
        </c:rich>
      </c:tx>
      <c:layout>
        <c:manualLayout>
          <c:xMode val="edge"/>
          <c:yMode val="edge"/>
          <c:x val="0.30576483694933815"/>
          <c:y val="2.198116539780353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841651088577955"/>
          <c:y val="0.14677292099050998"/>
          <c:w val="0.80864177948979399"/>
          <c:h val="0.67415730337078739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008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8000"/>
              </a:solidFill>
              <a:ln>
                <a:solidFill>
                  <a:srgbClr val="008000"/>
                </a:solidFill>
                <a:prstDash val="solid"/>
              </a:ln>
            </c:spPr>
          </c:marker>
          <c:dLbls>
            <c:dLbl>
              <c:idx val="1"/>
              <c:layout>
                <c:manualLayout>
                  <c:x val="0"/>
                  <c:y val="-4.310344827586207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0.13523131672597866"/>
                  <c:y val="-4.31034482758621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9200324779546441E-2"/>
                  <c:y val="-4.383647696211886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s-PA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s-P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'4'!$B$4:$F$4</c:f>
              <c:strCache>
                <c:ptCount val="5"/>
                <c:pt idx="0">
                  <c:v>2018</c:v>
                </c:pt>
                <c:pt idx="1">
                  <c:v>2019</c:v>
                </c:pt>
                <c:pt idx="2">
                  <c:v>2020</c:v>
                </c:pt>
                <c:pt idx="3">
                  <c:v>2021</c:v>
                </c:pt>
                <c:pt idx="4">
                  <c:v>2022 (P)</c:v>
                </c:pt>
              </c:strCache>
            </c:strRef>
          </c:cat>
          <c:val>
            <c:numRef>
              <c:f>'4'!$B$6:$F$6</c:f>
              <c:numCache>
                <c:formatCode>#,##0.00</c:formatCode>
                <c:ptCount val="5"/>
                <c:pt idx="0">
                  <c:v>8362.91</c:v>
                </c:pt>
                <c:pt idx="1">
                  <c:v>1272.9099999999999</c:v>
                </c:pt>
                <c:pt idx="2">
                  <c:v>270.37</c:v>
                </c:pt>
                <c:pt idx="3">
                  <c:v>4746.7300000000005</c:v>
                </c:pt>
                <c:pt idx="4">
                  <c:v>2162.35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09000864"/>
        <c:axId val="309251360"/>
      </c:lineChart>
      <c:catAx>
        <c:axId val="30900086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Años</a:t>
                </a:r>
              </a:p>
            </c:rich>
          </c:tx>
          <c:layout>
            <c:manualLayout>
              <c:xMode val="edge"/>
              <c:yMode val="edge"/>
              <c:x val="0.53801091410336299"/>
              <c:y val="0.89781951169147334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9251360"/>
        <c:crossesAt val="0"/>
        <c:auto val="1"/>
        <c:lblAlgn val="ctr"/>
        <c:lblOffset val="100"/>
        <c:tickLblSkip val="1"/>
        <c:tickMarkSkip val="1"/>
        <c:noMultiLvlLbl val="0"/>
      </c:catAx>
      <c:valAx>
        <c:axId val="309251360"/>
        <c:scaling>
          <c:orientation val="minMax"/>
        </c:scaling>
        <c:delete val="0"/>
        <c:axPos val="l"/>
        <c:majorGridlines>
          <c:spPr>
            <a:ln w="9525">
              <a:solidFill>
                <a:schemeClr val="tx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s-PA"/>
                  <a:t>Hectáreas</a:t>
                </a:r>
              </a:p>
            </c:rich>
          </c:tx>
          <c:layout>
            <c:manualLayout>
              <c:xMode val="edge"/>
              <c:yMode val="edge"/>
              <c:x val="8.3498555486319608E-4"/>
              <c:y val="0.37580063361645011"/>
            </c:manualLayout>
          </c:layout>
          <c:overlay val="0"/>
          <c:spPr>
            <a:noFill/>
            <a:ln w="25400">
              <a:noFill/>
            </a:ln>
          </c:spPr>
        </c:title>
        <c:numFmt formatCode="#,##0.00" sourceLinked="1"/>
        <c:majorTickMark val="out"/>
        <c:minorTickMark val="none"/>
        <c:tickLblPos val="nextTo"/>
        <c:spPr>
          <a:ln w="9525">
            <a:solidFill>
              <a:schemeClr val="tx1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PA"/>
          </a:p>
        </c:txPr>
        <c:crossAx val="309000864"/>
        <c:crosses val="autoZero"/>
        <c:crossBetween val="between"/>
      </c:valAx>
      <c:spPr>
        <a:noFill/>
        <a:ln w="9525">
          <a:solidFill>
            <a:schemeClr val="tx1"/>
          </a:solidFill>
        </a:ln>
      </c:spPr>
    </c:plotArea>
    <c:plotVisOnly val="1"/>
    <c:dispBlanksAs val="gap"/>
    <c:showDLblsOverMax val="0"/>
  </c:chart>
  <c:spPr>
    <a:gradFill rotWithShape="0">
      <a:gsLst>
        <a:gs pos="0">
          <a:schemeClr val="bg1"/>
        </a:gs>
        <a:gs pos="100000">
          <a:srgbClr val="FFFFFF"/>
        </a:gs>
      </a:gsLst>
      <a:path path="rect">
        <a:fillToRect l="50000" t="50000" r="50000" b="50000"/>
      </a:path>
    </a:gradFill>
    <a:ln w="12700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PA"/>
    </a:p>
  </c:txPr>
  <c:printSettings>
    <c:headerFooter alignWithMargins="0"/>
    <c:pageMargins b="1" l="0.75000000000000078" r="0.75000000000000078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27</xdr:row>
      <xdr:rowOff>38101</xdr:rowOff>
    </xdr:from>
    <xdr:to>
      <xdr:col>5</xdr:col>
      <xdr:colOff>619125</xdr:colOff>
      <xdr:row>54</xdr:row>
      <xdr:rowOff>85726</xdr:rowOff>
    </xdr:to>
    <xdr:graphicFrame macro="">
      <xdr:nvGraphicFramePr>
        <xdr:cNvPr id="2" name="Chart 17"/>
        <xdr:cNvGraphicFramePr>
          <a:graphicFrameLocks noChangeAspect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8"/>
  <sheetViews>
    <sheetView tabSelected="1" workbookViewId="0">
      <selection activeCell="K14" sqref="K14"/>
    </sheetView>
  </sheetViews>
  <sheetFormatPr baseColWidth="10" defaultRowHeight="12.75" x14ac:dyDescent="0.2"/>
  <cols>
    <col min="1" max="1" width="22.85546875" customWidth="1"/>
    <col min="2" max="6" width="12.7109375" customWidth="1"/>
    <col min="7" max="7" width="10.7109375" style="3" customWidth="1"/>
    <col min="8" max="8" width="11.42578125" style="3"/>
    <col min="10" max="10" width="12.5703125" bestFit="1" customWidth="1"/>
    <col min="11" max="11" width="11.5703125" bestFit="1" customWidth="1"/>
    <col min="13" max="13" width="12.140625" bestFit="1" customWidth="1"/>
  </cols>
  <sheetData>
    <row r="1" spans="1:16" ht="25.5" x14ac:dyDescent="0.2">
      <c r="A1" s="1" t="s">
        <v>24</v>
      </c>
      <c r="B1" s="1"/>
      <c r="C1" s="1"/>
      <c r="D1" s="1"/>
      <c r="E1" s="1"/>
      <c r="F1" s="1"/>
      <c r="G1" s="2"/>
    </row>
    <row r="2" spans="1:16" x14ac:dyDescent="0.2">
      <c r="A2" s="4"/>
      <c r="B2" s="2"/>
      <c r="C2" s="2"/>
      <c r="D2" s="2"/>
      <c r="E2" s="2"/>
      <c r="F2" s="2"/>
      <c r="G2" s="2"/>
    </row>
    <row r="3" spans="1:16" ht="24" customHeight="1" x14ac:dyDescent="0.2">
      <c r="A3" s="58" t="s">
        <v>0</v>
      </c>
      <c r="B3" s="5" t="s">
        <v>1</v>
      </c>
      <c r="C3" s="5"/>
      <c r="D3" s="5"/>
      <c r="E3" s="5"/>
      <c r="F3" s="6"/>
      <c r="G3" s="2"/>
      <c r="I3" s="7"/>
      <c r="J3" s="7"/>
      <c r="K3" s="7"/>
    </row>
    <row r="4" spans="1:16" ht="24" customHeight="1" x14ac:dyDescent="0.2">
      <c r="A4" s="59"/>
      <c r="B4" s="8">
        <v>2018</v>
      </c>
      <c r="C4" s="8">
        <v>2019</v>
      </c>
      <c r="D4" s="8">
        <v>2020</v>
      </c>
      <c r="E4" s="8">
        <v>2021</v>
      </c>
      <c r="F4" s="8" t="s">
        <v>25</v>
      </c>
      <c r="G4" s="9"/>
      <c r="H4" s="10"/>
      <c r="I4" s="11"/>
      <c r="J4" s="11"/>
      <c r="K4" s="11"/>
      <c r="L4" s="11"/>
      <c r="M4" s="11"/>
      <c r="N4" s="11"/>
      <c r="O4" s="11"/>
      <c r="P4" s="11"/>
    </row>
    <row r="5" spans="1:16" ht="6.95" customHeight="1" x14ac:dyDescent="0.2">
      <c r="A5" s="12"/>
      <c r="B5" s="14"/>
      <c r="C5" s="13"/>
      <c r="D5" s="13"/>
      <c r="E5" s="15"/>
      <c r="F5" s="54"/>
      <c r="G5" s="9"/>
      <c r="H5" s="9"/>
      <c r="I5" s="11"/>
      <c r="J5" s="11"/>
      <c r="K5" s="11"/>
      <c r="L5" s="11"/>
      <c r="M5" s="11"/>
      <c r="N5" s="11"/>
      <c r="O5" s="11"/>
      <c r="P5" s="11"/>
    </row>
    <row r="6" spans="1:16" ht="18" customHeight="1" x14ac:dyDescent="0.2">
      <c r="A6" s="16" t="s">
        <v>2</v>
      </c>
      <c r="B6" s="17">
        <f>+B7</f>
        <v>8362.91</v>
      </c>
      <c r="C6" s="17">
        <f>+C7+C20</f>
        <v>1272.9099999999999</v>
      </c>
      <c r="D6" s="17">
        <f>+D7</f>
        <v>270.37</v>
      </c>
      <c r="E6" s="18">
        <f>+E7+E20</f>
        <v>4746.7300000000005</v>
      </c>
      <c r="F6" s="55">
        <f>+F7+F20</f>
        <v>2162.35</v>
      </c>
      <c r="G6" s="19"/>
      <c r="H6" s="20"/>
      <c r="I6" s="21"/>
      <c r="J6" s="21"/>
      <c r="K6" s="21"/>
      <c r="L6" s="22"/>
      <c r="M6" s="23"/>
      <c r="N6" s="11"/>
      <c r="O6" s="11"/>
      <c r="P6" s="11"/>
    </row>
    <row r="7" spans="1:16" ht="20.25" customHeight="1" x14ac:dyDescent="0.2">
      <c r="A7" s="24" t="s">
        <v>3</v>
      </c>
      <c r="B7" s="17">
        <f>SUM(B8:B19)</f>
        <v>8362.91</v>
      </c>
      <c r="C7" s="17">
        <f>SUM(C8:C19)</f>
        <v>1265.81</v>
      </c>
      <c r="D7" s="17">
        <f>SUM(D8:D19)</f>
        <v>270.37</v>
      </c>
      <c r="E7" s="18">
        <f>SUM(E8:E19)</f>
        <v>3409.36</v>
      </c>
      <c r="F7" s="55">
        <f>SUM(F8:F19)</f>
        <v>1236.9299999999998</v>
      </c>
      <c r="G7" s="9"/>
      <c r="H7" s="20"/>
      <c r="I7" s="21"/>
      <c r="J7" s="21"/>
      <c r="K7" s="21"/>
      <c r="L7" s="25"/>
      <c r="M7" s="20"/>
      <c r="N7" s="11"/>
      <c r="O7" s="11"/>
      <c r="P7" s="11"/>
    </row>
    <row r="8" spans="1:16" ht="15" customHeight="1" x14ac:dyDescent="0.2">
      <c r="A8" s="26" t="s">
        <v>4</v>
      </c>
      <c r="B8" s="27">
        <v>5</v>
      </c>
      <c r="C8" s="27">
        <v>4.9000000000000004</v>
      </c>
      <c r="D8" s="28">
        <v>1.5</v>
      </c>
      <c r="E8" s="28">
        <v>3.02</v>
      </c>
      <c r="F8" s="56">
        <v>2.85</v>
      </c>
      <c r="G8" s="19"/>
      <c r="H8" s="19"/>
      <c r="I8" s="29"/>
      <c r="J8" s="20"/>
      <c r="K8" s="30"/>
      <c r="L8" s="31"/>
      <c r="M8" s="20"/>
      <c r="N8" s="11"/>
      <c r="O8" s="11"/>
      <c r="P8" s="11"/>
    </row>
    <row r="9" spans="1:16" ht="15" customHeight="1" x14ac:dyDescent="0.2">
      <c r="A9" s="26" t="s">
        <v>5</v>
      </c>
      <c r="B9" s="27">
        <v>414.52</v>
      </c>
      <c r="C9" s="27">
        <v>69.11</v>
      </c>
      <c r="D9" s="28">
        <v>38.17</v>
      </c>
      <c r="E9" s="28">
        <v>63.37</v>
      </c>
      <c r="F9" s="56">
        <v>161.22999999999999</v>
      </c>
      <c r="G9" s="19"/>
      <c r="H9" s="19"/>
      <c r="I9" s="29"/>
      <c r="J9" s="30"/>
      <c r="K9" s="30"/>
      <c r="L9" s="31"/>
      <c r="M9" s="20"/>
      <c r="N9" s="11"/>
      <c r="O9" s="11"/>
      <c r="P9" s="11"/>
    </row>
    <row r="10" spans="1:16" ht="15" customHeight="1" x14ac:dyDescent="0.2">
      <c r="A10" s="26" t="s">
        <v>6</v>
      </c>
      <c r="B10" s="27">
        <v>4.63</v>
      </c>
      <c r="C10" s="27">
        <v>2</v>
      </c>
      <c r="D10" s="28">
        <v>2.5</v>
      </c>
      <c r="E10" s="28">
        <v>1.92</v>
      </c>
      <c r="F10" s="56">
        <v>0.5</v>
      </c>
      <c r="G10" s="19"/>
      <c r="H10" s="19"/>
      <c r="I10" s="29"/>
      <c r="J10" s="11"/>
      <c r="K10" s="11"/>
      <c r="L10" s="31"/>
      <c r="M10" s="32"/>
      <c r="N10" s="11"/>
      <c r="O10" s="11"/>
      <c r="P10" s="11"/>
    </row>
    <row r="11" spans="1:16" ht="15" customHeight="1" x14ac:dyDescent="0.2">
      <c r="A11" s="26" t="s">
        <v>7</v>
      </c>
      <c r="B11" s="27">
        <v>3328.64</v>
      </c>
      <c r="C11" s="27">
        <v>669.16</v>
      </c>
      <c r="D11" s="28">
        <v>5.28</v>
      </c>
      <c r="E11" s="28">
        <v>28.25</v>
      </c>
      <c r="F11" s="56">
        <v>19.48</v>
      </c>
      <c r="G11" s="19"/>
      <c r="H11" s="19"/>
      <c r="I11" s="11"/>
      <c r="J11" s="11"/>
      <c r="K11" s="11"/>
      <c r="L11" s="31"/>
      <c r="M11" s="32"/>
      <c r="N11" s="11"/>
      <c r="O11" s="11"/>
      <c r="P11" s="11"/>
    </row>
    <row r="12" spans="1:16" ht="15" customHeight="1" x14ac:dyDescent="0.2">
      <c r="A12" s="26" t="s">
        <v>8</v>
      </c>
      <c r="B12" s="27">
        <v>49</v>
      </c>
      <c r="C12" s="27">
        <v>91.51</v>
      </c>
      <c r="D12" s="33" t="s">
        <v>9</v>
      </c>
      <c r="E12" s="33">
        <v>23.7</v>
      </c>
      <c r="F12" s="57">
        <v>5.5</v>
      </c>
      <c r="G12" s="19"/>
      <c r="H12" s="19"/>
      <c r="I12" s="29"/>
      <c r="J12" s="34"/>
      <c r="K12" s="34"/>
      <c r="L12" s="31"/>
      <c r="M12" s="32"/>
      <c r="N12" s="11"/>
      <c r="O12" s="11"/>
      <c r="P12" s="11"/>
    </row>
    <row r="13" spans="1:16" ht="15" customHeight="1" x14ac:dyDescent="0.2">
      <c r="A13" s="26" t="s">
        <v>10</v>
      </c>
      <c r="B13" s="27">
        <v>1390.75</v>
      </c>
      <c r="C13" s="27">
        <v>21.82</v>
      </c>
      <c r="D13" s="28">
        <v>4.17</v>
      </c>
      <c r="E13" s="28">
        <v>20.66</v>
      </c>
      <c r="F13" s="56">
        <v>19.86</v>
      </c>
      <c r="G13" s="19"/>
      <c r="H13" s="19"/>
      <c r="I13" s="29"/>
      <c r="J13" s="34"/>
      <c r="K13" s="34"/>
      <c r="L13" s="31"/>
      <c r="M13" s="32"/>
      <c r="N13" s="11"/>
      <c r="O13" s="11"/>
      <c r="P13" s="11"/>
    </row>
    <row r="14" spans="1:16" ht="15" customHeight="1" x14ac:dyDescent="0.2">
      <c r="A14" s="26" t="s">
        <v>11</v>
      </c>
      <c r="B14" s="27">
        <v>670.31</v>
      </c>
      <c r="C14" s="27">
        <v>19.46</v>
      </c>
      <c r="D14" s="28">
        <v>15</v>
      </c>
      <c r="E14" s="28">
        <v>2457.5100000000002</v>
      </c>
      <c r="F14" s="56">
        <v>568.26</v>
      </c>
      <c r="G14" s="19"/>
      <c r="H14" s="19"/>
      <c r="I14" s="29"/>
      <c r="J14" s="34"/>
      <c r="K14" s="34"/>
      <c r="L14" s="9"/>
      <c r="M14" s="9"/>
      <c r="N14" s="11"/>
      <c r="O14" s="11"/>
      <c r="P14" s="11"/>
    </row>
    <row r="15" spans="1:16" ht="15" customHeight="1" x14ac:dyDescent="0.2">
      <c r="A15" s="26" t="s">
        <v>12</v>
      </c>
      <c r="B15" s="27">
        <v>165.5</v>
      </c>
      <c r="C15" s="27">
        <v>42.5</v>
      </c>
      <c r="D15" s="28">
        <v>7.97</v>
      </c>
      <c r="E15" s="28">
        <f>12.41+2+4.69</f>
        <v>19.100000000000001</v>
      </c>
      <c r="F15" s="56">
        <v>10.47</v>
      </c>
      <c r="G15" s="19"/>
      <c r="H15" s="19"/>
      <c r="I15" s="20"/>
      <c r="J15" s="11"/>
      <c r="K15" s="11"/>
      <c r="L15" s="9"/>
      <c r="M15" s="32"/>
      <c r="N15" s="11"/>
      <c r="O15" s="11"/>
      <c r="P15" s="11"/>
    </row>
    <row r="16" spans="1:16" ht="15" customHeight="1" x14ac:dyDescent="0.2">
      <c r="A16" s="35" t="s">
        <v>13</v>
      </c>
      <c r="B16" s="27">
        <v>174.4</v>
      </c>
      <c r="C16" s="27">
        <v>11.51</v>
      </c>
      <c r="D16" s="33" t="s">
        <v>9</v>
      </c>
      <c r="E16" s="33">
        <v>13.18</v>
      </c>
      <c r="F16" s="57">
        <v>1.18</v>
      </c>
      <c r="G16" s="19"/>
      <c r="H16" s="19"/>
      <c r="I16" s="29"/>
      <c r="J16" s="11"/>
      <c r="K16" s="11"/>
      <c r="L16" s="9"/>
      <c r="M16" s="9"/>
      <c r="N16" s="11"/>
      <c r="O16" s="11"/>
      <c r="P16" s="11"/>
    </row>
    <row r="17" spans="1:16" ht="15" customHeight="1" x14ac:dyDescent="0.2">
      <c r="A17" s="26" t="s">
        <v>14</v>
      </c>
      <c r="B17" s="27">
        <v>2097.4</v>
      </c>
      <c r="C17" s="27">
        <v>297.22000000000003</v>
      </c>
      <c r="D17" s="28">
        <v>176.14</v>
      </c>
      <c r="E17" s="28">
        <v>760.79</v>
      </c>
      <c r="F17" s="56">
        <v>425.1</v>
      </c>
      <c r="G17" s="19"/>
      <c r="H17" s="19"/>
      <c r="I17" s="29"/>
      <c r="J17" s="11"/>
      <c r="K17" s="36"/>
      <c r="L17" s="37"/>
      <c r="M17" s="9"/>
      <c r="N17" s="11"/>
      <c r="O17" s="11"/>
      <c r="P17" s="11"/>
    </row>
    <row r="18" spans="1:16" ht="15" customHeight="1" x14ac:dyDescent="0.2">
      <c r="A18" s="35" t="s">
        <v>15</v>
      </c>
      <c r="B18" s="38" t="s">
        <v>9</v>
      </c>
      <c r="C18" s="38">
        <v>2</v>
      </c>
      <c r="D18" s="33">
        <v>0.55000000000000004</v>
      </c>
      <c r="E18" s="33" t="s">
        <v>9</v>
      </c>
      <c r="F18" s="57" t="s">
        <v>9</v>
      </c>
      <c r="G18" s="19"/>
      <c r="H18" s="19"/>
      <c r="I18" s="29"/>
      <c r="J18" s="11"/>
      <c r="K18" s="11"/>
      <c r="L18" s="37"/>
      <c r="M18" s="32"/>
      <c r="N18" s="11"/>
      <c r="O18" s="11"/>
      <c r="P18" s="11"/>
    </row>
    <row r="19" spans="1:16" ht="15" customHeight="1" x14ac:dyDescent="0.2">
      <c r="A19" s="35" t="s">
        <v>16</v>
      </c>
      <c r="B19" s="27">
        <v>62.76</v>
      </c>
      <c r="C19" s="27">
        <v>34.619999999999997</v>
      </c>
      <c r="D19" s="28">
        <v>19.09</v>
      </c>
      <c r="E19" s="28">
        <v>17.86</v>
      </c>
      <c r="F19" s="56">
        <v>22.5</v>
      </c>
      <c r="G19" s="19"/>
      <c r="H19" s="19"/>
      <c r="I19" s="29"/>
      <c r="J19" s="11"/>
      <c r="K19" s="11"/>
      <c r="L19" s="11"/>
      <c r="M19" s="11"/>
      <c r="N19" s="11"/>
      <c r="O19" s="11"/>
      <c r="P19" s="11"/>
    </row>
    <row r="20" spans="1:16" ht="15" customHeight="1" x14ac:dyDescent="0.2">
      <c r="A20" s="35" t="s">
        <v>23</v>
      </c>
      <c r="B20" s="38" t="s">
        <v>9</v>
      </c>
      <c r="C20" s="27">
        <v>7.1</v>
      </c>
      <c r="D20" s="60" t="s">
        <v>9</v>
      </c>
      <c r="E20" s="60">
        <f>1323.98+0.3+1.4+0.03+0.5+11.16</f>
        <v>1337.3700000000001</v>
      </c>
      <c r="F20" s="61">
        <v>925.42</v>
      </c>
      <c r="G20" s="19"/>
      <c r="H20" s="9"/>
      <c r="I20" s="29"/>
      <c r="J20" s="11"/>
      <c r="K20" s="11"/>
      <c r="L20" s="11"/>
      <c r="M20" s="11"/>
      <c r="N20" s="11"/>
      <c r="O20" s="11"/>
      <c r="P20" s="11"/>
    </row>
    <row r="21" spans="1:16" ht="6.95" customHeight="1" x14ac:dyDescent="0.2">
      <c r="A21" s="39"/>
      <c r="B21" s="40"/>
      <c r="C21" s="41"/>
      <c r="D21" s="40"/>
      <c r="E21" s="40"/>
      <c r="F21" s="42"/>
      <c r="G21" s="9"/>
      <c r="H21" s="9"/>
      <c r="I21" s="11"/>
      <c r="J21" s="11"/>
      <c r="K21" s="11"/>
      <c r="L21" s="11"/>
      <c r="M21" s="11"/>
      <c r="N21" s="11"/>
      <c r="O21" s="11"/>
      <c r="P21" s="11"/>
    </row>
    <row r="22" spans="1:16" ht="8.25" customHeight="1" x14ac:dyDescent="0.2">
      <c r="A22" s="2"/>
      <c r="B22" s="2"/>
      <c r="C22" s="2"/>
      <c r="D22" s="2"/>
      <c r="E22" s="2"/>
      <c r="F22" s="2"/>
      <c r="G22" s="2"/>
      <c r="H22" s="2"/>
    </row>
    <row r="23" spans="1:16" ht="12" customHeight="1" x14ac:dyDescent="0.2">
      <c r="A23" s="53" t="s">
        <v>22</v>
      </c>
      <c r="B23" s="2"/>
      <c r="C23" s="2"/>
      <c r="D23" s="2"/>
      <c r="E23" s="2"/>
      <c r="F23" s="2"/>
      <c r="G23" s="2"/>
      <c r="H23" s="2"/>
    </row>
    <row r="24" spans="1:16" ht="12" customHeight="1" x14ac:dyDescent="0.2">
      <c r="A24" s="43" t="s">
        <v>17</v>
      </c>
      <c r="B24" s="2"/>
      <c r="C24" s="44"/>
      <c r="D24" s="44"/>
      <c r="E24" s="44"/>
      <c r="F24" s="44"/>
      <c r="G24" s="2"/>
      <c r="H24" s="2"/>
    </row>
    <row r="25" spans="1:16" ht="12" customHeight="1" x14ac:dyDescent="0.2">
      <c r="A25" s="43" t="s">
        <v>18</v>
      </c>
      <c r="B25" s="2"/>
      <c r="C25" s="44"/>
      <c r="D25" s="44"/>
      <c r="E25" s="44"/>
      <c r="F25" s="44"/>
      <c r="G25" s="2"/>
      <c r="H25" s="2"/>
    </row>
    <row r="26" spans="1:16" ht="12.75" customHeight="1" x14ac:dyDescent="0.2">
      <c r="A26" s="44" t="s">
        <v>19</v>
      </c>
      <c r="B26" s="44"/>
      <c r="C26" s="44"/>
      <c r="D26" s="44"/>
      <c r="E26" s="44"/>
      <c r="F26" s="44"/>
      <c r="G26" s="2"/>
      <c r="H26" s="2"/>
    </row>
    <row r="27" spans="1:16" x14ac:dyDescent="0.2">
      <c r="A27" s="43" t="s">
        <v>20</v>
      </c>
      <c r="H27" s="2"/>
    </row>
    <row r="28" spans="1:16" x14ac:dyDescent="0.2">
      <c r="A28" s="43"/>
      <c r="H28" s="2"/>
    </row>
    <row r="29" spans="1:16" x14ac:dyDescent="0.2">
      <c r="A29" s="43"/>
      <c r="H29" s="2"/>
    </row>
    <row r="30" spans="1:16" x14ac:dyDescent="0.2">
      <c r="A30" s="43"/>
      <c r="H30" s="2"/>
    </row>
    <row r="32" spans="1:16" x14ac:dyDescent="0.2">
      <c r="J32" s="7"/>
    </row>
    <row r="33" spans="2:3" x14ac:dyDescent="0.2">
      <c r="B33" s="44"/>
    </row>
    <row r="34" spans="2:3" x14ac:dyDescent="0.2">
      <c r="B34" s="45">
        <v>2014</v>
      </c>
      <c r="C34" s="46">
        <v>273.08999999999997</v>
      </c>
    </row>
    <row r="35" spans="2:3" x14ac:dyDescent="0.2">
      <c r="B35" s="45">
        <v>2015</v>
      </c>
      <c r="C35" s="47">
        <v>567.04</v>
      </c>
    </row>
    <row r="36" spans="2:3" x14ac:dyDescent="0.2">
      <c r="B36" s="45">
        <v>2016</v>
      </c>
      <c r="C36" s="47">
        <v>1960.93</v>
      </c>
    </row>
    <row r="37" spans="2:3" x14ac:dyDescent="0.2">
      <c r="B37" s="48">
        <v>2017</v>
      </c>
      <c r="C37" s="47">
        <v>1891.61</v>
      </c>
    </row>
    <row r="38" spans="2:3" x14ac:dyDescent="0.2">
      <c r="B38" s="48" t="s">
        <v>21</v>
      </c>
      <c r="C38" s="47">
        <v>8362.91</v>
      </c>
    </row>
    <row r="39" spans="2:3" x14ac:dyDescent="0.2">
      <c r="B39" s="49"/>
      <c r="C39" s="50"/>
    </row>
    <row r="40" spans="2:3" x14ac:dyDescent="0.2">
      <c r="B40" s="44"/>
    </row>
    <row r="41" spans="2:3" x14ac:dyDescent="0.2">
      <c r="B41" s="44"/>
    </row>
    <row r="61" spans="1:1" x14ac:dyDescent="0.2">
      <c r="A61" s="51"/>
    </row>
    <row r="68" spans="1:1" ht="14.25" x14ac:dyDescent="0.2">
      <c r="A68" s="52"/>
    </row>
  </sheetData>
  <mergeCells count="1">
    <mergeCell ref="A3:A4"/>
  </mergeCells>
  <printOptions horizontalCentered="1"/>
  <pageMargins left="0.74803149606299213" right="0.74803149606299213" top="0.98425196850393704" bottom="0.98425196850393704" header="0.31496062992125984" footer="0.31496062992125984"/>
  <pageSetup scale="9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4</vt:lpstr>
      <vt:lpstr>'4'!Área_de_impresión</vt:lpstr>
    </vt:vector>
  </TitlesOfParts>
  <Company>cgr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Daisy Melendez</dc:creator>
  <cp:lastModifiedBy>DELFINA GARCIA</cp:lastModifiedBy>
  <cp:lastPrinted>2023-07-11T12:50:36Z</cp:lastPrinted>
  <dcterms:created xsi:type="dcterms:W3CDTF">2022-08-01T15:52:06Z</dcterms:created>
  <dcterms:modified xsi:type="dcterms:W3CDTF">2023-08-08T15:13:24Z</dcterms:modified>
</cp:coreProperties>
</file>