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0" yWindow="0" windowWidth="21600" windowHeight="10725"/>
  </bookViews>
  <sheets>
    <sheet name="11" sheetId="8" r:id="rId1"/>
  </sheets>
  <definedNames>
    <definedName name="_xlnm._FilterDatabase" localSheetId="0" hidden="1">'11'!$A$9:$K$233</definedName>
    <definedName name="_xlnm.Print_Titles" localSheetId="0">'11'!$1:$8</definedName>
  </definedNames>
  <calcPr calcId="152511" fullCalcOnLoad="1"/>
</workbook>
</file>

<file path=xl/calcChain.xml><?xml version="1.0" encoding="utf-8"?>
<calcChain xmlns="http://schemas.openxmlformats.org/spreadsheetml/2006/main">
  <c r="C168" i="8" l="1"/>
  <c r="C223" i="8"/>
  <c r="C193" i="8"/>
  <c r="C180" i="8"/>
  <c r="C116" i="8"/>
  <c r="C28" i="8"/>
  <c r="D46" i="8"/>
  <c r="E46" i="8"/>
  <c r="F46" i="8"/>
  <c r="G46" i="8"/>
  <c r="H46" i="8"/>
  <c r="I46" i="8"/>
  <c r="J46" i="8"/>
  <c r="K46" i="8"/>
  <c r="C14" i="8"/>
  <c r="C10" i="8"/>
  <c r="D10" i="8"/>
  <c r="D9" i="8"/>
  <c r="E10" i="8"/>
  <c r="E9" i="8"/>
  <c r="F10" i="8"/>
  <c r="F9" i="8"/>
  <c r="G10" i="8"/>
  <c r="G9" i="8"/>
  <c r="H10" i="8"/>
  <c r="I10" i="8"/>
  <c r="J10" i="8"/>
  <c r="K10" i="8"/>
  <c r="C11" i="8"/>
  <c r="C12" i="8"/>
  <c r="C13" i="8"/>
  <c r="C15" i="8"/>
  <c r="D16" i="8"/>
  <c r="E16" i="8"/>
  <c r="F16" i="8"/>
  <c r="G16" i="8"/>
  <c r="H16" i="8"/>
  <c r="H9" i="8"/>
  <c r="I16" i="8"/>
  <c r="I9" i="8"/>
  <c r="J16" i="8"/>
  <c r="J9" i="8"/>
  <c r="K16" i="8"/>
  <c r="K9" i="8"/>
  <c r="C17" i="8"/>
  <c r="C18" i="8"/>
  <c r="C19" i="8"/>
  <c r="C20" i="8"/>
  <c r="C21" i="8"/>
  <c r="C22" i="8"/>
  <c r="C16" i="8"/>
  <c r="C9" i="8"/>
  <c r="D23" i="8"/>
  <c r="E23" i="8"/>
  <c r="F23" i="8"/>
  <c r="G23" i="8"/>
  <c r="H23" i="8"/>
  <c r="I23" i="8"/>
  <c r="J23" i="8"/>
  <c r="K23" i="8"/>
  <c r="C24" i="8"/>
  <c r="C25" i="8"/>
  <c r="C26" i="8"/>
  <c r="C23" i="8"/>
  <c r="C27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7" i="8"/>
  <c r="C46" i="8"/>
  <c r="C48" i="8"/>
  <c r="C49" i="8"/>
  <c r="C50" i="8"/>
  <c r="C51" i="8"/>
  <c r="C52" i="8"/>
  <c r="C53" i="8"/>
  <c r="C54" i="8"/>
  <c r="C55" i="8"/>
  <c r="C57" i="8"/>
  <c r="C58" i="8"/>
  <c r="C59" i="8"/>
  <c r="D60" i="8"/>
  <c r="E60" i="8"/>
  <c r="F60" i="8"/>
  <c r="G60" i="8"/>
  <c r="H60" i="8"/>
  <c r="I60" i="8"/>
  <c r="J60" i="8"/>
  <c r="K60" i="8"/>
  <c r="C61" i="8"/>
  <c r="C62" i="8"/>
  <c r="C60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6" i="8"/>
  <c r="C107" i="8"/>
  <c r="C108" i="8"/>
  <c r="D109" i="8"/>
  <c r="E109" i="8"/>
  <c r="F109" i="8"/>
  <c r="G109" i="8"/>
  <c r="H109" i="8"/>
  <c r="I109" i="8"/>
  <c r="J109" i="8"/>
  <c r="K109" i="8"/>
  <c r="C110" i="8"/>
  <c r="C109" i="8"/>
  <c r="C111" i="8"/>
  <c r="C112" i="8"/>
  <c r="C113" i="8"/>
  <c r="C114" i="8"/>
  <c r="C115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48" i="8"/>
  <c r="C138" i="8"/>
  <c r="C139" i="8"/>
  <c r="C140" i="8"/>
  <c r="C141" i="8"/>
  <c r="C142" i="8"/>
  <c r="C143" i="8"/>
  <c r="C144" i="8"/>
  <c r="C145" i="8"/>
  <c r="C146" i="8"/>
  <c r="C147" i="8"/>
  <c r="C149" i="8"/>
  <c r="C150" i="8"/>
  <c r="C151" i="8"/>
  <c r="C152" i="8"/>
  <c r="C153" i="8"/>
  <c r="C154" i="8"/>
  <c r="C156" i="8"/>
  <c r="C157" i="8"/>
  <c r="C158" i="8"/>
  <c r="C159" i="8"/>
  <c r="C160" i="8"/>
  <c r="D161" i="8"/>
  <c r="E161" i="8"/>
  <c r="F161" i="8"/>
  <c r="G161" i="8"/>
  <c r="H161" i="8"/>
  <c r="I161" i="8"/>
  <c r="J161" i="8"/>
  <c r="K161" i="8"/>
  <c r="C162" i="8"/>
  <c r="C163" i="8"/>
  <c r="C164" i="8"/>
  <c r="C165" i="8"/>
  <c r="C161" i="8"/>
  <c r="C166" i="8"/>
  <c r="C167" i="8"/>
  <c r="C169" i="8"/>
  <c r="C170" i="8"/>
  <c r="C171" i="8"/>
  <c r="C172" i="8"/>
  <c r="C195" i="8"/>
  <c r="C173" i="8"/>
  <c r="C174" i="8"/>
  <c r="C175" i="8"/>
  <c r="C176" i="8"/>
  <c r="C177" i="8"/>
  <c r="C178" i="8"/>
  <c r="C179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4" i="8"/>
  <c r="C196" i="8"/>
  <c r="C197" i="8"/>
  <c r="C198" i="8"/>
  <c r="C199" i="8"/>
  <c r="C200" i="8"/>
  <c r="C201" i="8"/>
  <c r="C202" i="8"/>
  <c r="C203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D217" i="8"/>
  <c r="E217" i="8"/>
  <c r="F217" i="8"/>
  <c r="G217" i="8"/>
  <c r="H217" i="8"/>
  <c r="I217" i="8"/>
  <c r="J217" i="8"/>
  <c r="K217" i="8"/>
  <c r="C218" i="8"/>
  <c r="C219" i="8"/>
  <c r="C217" i="8"/>
  <c r="C220" i="8"/>
  <c r="C221" i="8"/>
  <c r="C222" i="8"/>
  <c r="C224" i="8"/>
  <c r="C225" i="8"/>
  <c r="C226" i="8"/>
  <c r="C227" i="8"/>
  <c r="C228" i="8"/>
  <c r="C229" i="8"/>
  <c r="C230" i="8"/>
  <c r="C231" i="8"/>
  <c r="C232" i="8"/>
  <c r="C233" i="8"/>
</calcChain>
</file>

<file path=xl/connections.xml><?xml version="1.0" encoding="utf-8"?>
<connections xmlns="http://schemas.openxmlformats.org/spreadsheetml/2006/main">
  <connection id="1" sourceFile="\\INEC_NAS_01\Sociales\MIGRA\BASE DE DATOS\BASE DE DATOS 2020\TOCUMEN 2020\ENTRADA\ACCESS\TOCUMEN AÑO 2020.accdb" keepAlive="1" name="TOCUMEN AÑO 2020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2" sourceFile="\\inec_nas_01\Sociales\MIGRA\BASE DE DATOS\BASE DE DATOS 2021\TOCUMEN 2021\ENTRADA\ACCESS\TOCUMEN AÑO 2021.accdb" keepAlive="1" name="TOCUMEN AÑO 2021" type="5" refreshedVersion="4">
    <dbPr connection="Provider=Microsoft.ACE.OLEDB.12.0;User ID=Admin;Data Source=\\inec_nas_01\Sociales\MIGRA\BASE DE DATOS\BASE DE DATOS 2021\TOCUMEN 2021\ENTRADA\ACCESS\TOCUMEN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3" sourceFile="\\inec_nas_01\Sociales\MIGRA\BASE DE DATOS\BASE DE DATOS 2021\TOCUMEN 2021\ENTRADA\ACCESS\TOCUMEN AÑO 2021.accdb" keepAlive="1" name="TOCUMEN AÑO 20211" type="5" refreshedVersion="4">
    <dbPr connection="Provider=Microsoft.ACE.OLEDB.12.0;User ID=Admin;Data Source=\\inec_nas_01\Sociales\MIGRA\BASE DE DATOS\BASE DE DATOS 2021\TOCUMEN 2021\ENTRADA\ACCESS\TOCUMEN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4" sourceFile="\\INEC_NAS_01\Sociales\MIGRA\BASE DE DATOS\BASE DE DATOS 2019\TOCUMEN\ENTRADA\ACCESS\TOCUMEN ENERO A DIC. 2019- copia.accdb" keepAlive="1" name="TOCUMEN ENERO A DIC. 2019- copia" type="5" refreshedVersion="4">
    <dbPr connection="Provider=Microsoft.ACE.OLEDB.12.0;User ID=Admin;Data Source=\\INEC_NAS_01\Sociales\MIGRA\BASE DE DATOS\BASE DE DATOS 2019\TOCUMEN\ENTRADA\ACCESS\TOCUMEN ENERO A DIC. 2019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OCUMEN AÑO 2019 Consulta" commandType="3"/>
  </connection>
  <connection id="5" sourceFile="\\inec_nas_01\Sociales\MIGRA\BASE DE DATOS\BASE DE DATOS 2022\TOCUMEN 2022\ENTRADA\ACCESS\TOCUMEN ENTRADAS AÑO 2022.accdb" keepAlive="1" name="TOCUMEN ENTRADAS AÑO 2022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6" sourceFile="\\inec_nas_01\Sociales\MIGRA\BASE DE DATOS\BASE DE DATOS 2022\TOCUMEN 2022\ENTRADA\ACCESS\TOCUMEN ENTRADAS AÑO 2022.accdb" keepAlive="1" name="TOCUMEN ENTRADAS AÑO 20221" type="5" refreshedVersion="0">
    <dbPr connection="Provider=Microsoft.ACE.OLEDB.12.0;Password=&quot;&quot;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7" sourceFile="\\inec_nas_01\Sociales\MIGRA\BASE DE DATOS\BASE DE DATOS 2022\TOCUMEN 2022\ENTRADA\ACCESS\TOCUMEN ENTRADAS AÑO 2022.accdb" keepAlive="1" name="TOCUMEN ENTRADAS AÑO 20222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8" sourceFile="\\inec_nas_01\Sociales\MIGRA\BASE DE DATOS\BASE DE DATOS 2022\TOCUMEN 2022\ENTRADA\ACCESS\TOCUMEN ENTRADAS AÑO 2022.accdb" keepAlive="1" name="TOCUMEN ENTRADAS AÑO 20223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9" sourceFile="\\inec_nas_01\Sociales\MIGRA\BASE DE DATOS\BASE DE DATOS 2023\TOCUMEN 2023\ENTRADA\ACCESS\TOCUMEN ENTRADAS AÑO 2023.accdb" keepAlive="1" name="TOCUMEN ENTRADAS AÑO 2023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10" sourceFile="\\inec_nas_01\Sociales\MIGRA\BASE DE DATOS\BASE DE DATOS 2023\TOCUMEN 2023\ENTRADA\ACCESS\TOCUMEN ENTRADAS AÑO 2023.accdb" keepAlive="1" name="TOCUMEN ENTRADAS AÑO 20231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11" sourceFile="\\inec_nas_01\Sociales\MIGRA\BASE DE DATOS\BASE DE DATOS 2023\TOCUMEN 2023\ENTRADA\ACCESS\TOCUMEN ENTRADAS AÑO 2023.accdb" keepAlive="1" name="TOCUMEN ENTRADAS AÑO 20232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12" sourceFile="\\inec_nas_01\Sociales\MIGRA\BASE DE DATOS\BASE DE DATOS 2023\TOCUMEN 2023\ENTRADA\ACCESS\TOCUMEN ENTRADAS AÑO 2023.accdb" keepAlive="1" name="TOCUMEN ENTRADAS AÑO 20233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13" sourceFile="\\inec_nas_01\Sociales\MIGRA\BASE DE DATOS\BASE DE DATOS 2023\TOCUMEN 2023\ENTRADA\ACCESS\TOCUMEN ENTRADAS AÑO 2023.accdb" keepAlive="1" name="TOCUMEN ENTRADAS AÑO 20234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14" sourceFile="\\inec_nas_01\Sociales\MIGRA\BASE DE DATOS\BASE DE DATOS 2023\TOCUMEN 2023\ENTRADA\ACCESS\TOCUMEN ENTRADAS AÑO 2023.accdb" keepAlive="1" name="TOCUMEN ENTRADAS AÑO 20235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15" sourceFile="\\inec_nas_01\Sociales\MIGRA\BASE DE DATOS\BASE DE DATOS 2023\TOCUMEN 2023\ENTRADA\ACCESS\TOCUMEN ENTRADAS AÑO 2023.accdb" keepAlive="1" name="TOCUMEN ENTRADAS AÑO 20236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16" sourceFile="\\inec_nas_01\Sociales\MIGRA\BASE DE DATOS\BASE DE DATOS 2023\TOCUMEN 2023\ENTRADA\ACCESS\TOCUMEN ENTRADAS AÑO 2023.accdb" keepAlive="1" name="TOCUMEN ENTRADAS AÑO 20237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17" keepAlive="1" name="TOCUMEN SEPT - DICIEMBRE 20192" type="5" refreshedVersion="4">
    <dbPr connection="" commandType="3"/>
  </connection>
</connections>
</file>

<file path=xl/sharedStrings.xml><?xml version="1.0" encoding="utf-8"?>
<sst xmlns="http://schemas.openxmlformats.org/spreadsheetml/2006/main" count="244" uniqueCount="244">
  <si>
    <t>Estudios</t>
  </si>
  <si>
    <t>Negocios</t>
  </si>
  <si>
    <t>Recreo</t>
  </si>
  <si>
    <t>Conven-ciones</t>
  </si>
  <si>
    <t xml:space="preserve">Total </t>
  </si>
  <si>
    <t>Asuntos de familia</t>
  </si>
  <si>
    <t>Motivo de viaje</t>
  </si>
  <si>
    <t>Visitantes</t>
  </si>
  <si>
    <t>País de domicilio permanente</t>
  </si>
  <si>
    <t>Misión oficial</t>
  </si>
  <si>
    <t>África</t>
  </si>
  <si>
    <t>América Central</t>
  </si>
  <si>
    <t>América del Norte</t>
  </si>
  <si>
    <t>América del Sur</t>
  </si>
  <si>
    <t>Antillas</t>
  </si>
  <si>
    <t>Asia</t>
  </si>
  <si>
    <t>Europa</t>
  </si>
  <si>
    <t>Oceanía</t>
  </si>
  <si>
    <t>Excursio-nistas</t>
  </si>
  <si>
    <t xml:space="preserve"> </t>
  </si>
  <si>
    <t>Fuente: Servicio Nacional de Migración.</t>
  </si>
  <si>
    <t>- Cantidad nula o cero.</t>
  </si>
  <si>
    <t>TOTAL</t>
  </si>
  <si>
    <t>América del Sur: (Continuación)</t>
  </si>
  <si>
    <t>Europa: (Continuación)</t>
  </si>
  <si>
    <t>Asia: (Continuación)</t>
  </si>
  <si>
    <t>África: (Continuación)</t>
  </si>
  <si>
    <t xml:space="preserve">Cuadro 11.  VISITANTES QUE ENTRARON A LA REPÚBLICA POR EL AEROPUERTO INTERNACIONAL DE  </t>
  </si>
  <si>
    <t>Otros          (1)</t>
  </si>
  <si>
    <t>(1) Incluye los no especificados.</t>
  </si>
  <si>
    <t>TOCUMEN, POR MOTIVO DE VIAJE, SEGÚN PAÍS DE DOMICILIO PERMANENTE: AÑO 2023</t>
  </si>
  <si>
    <t>Angola</t>
  </si>
  <si>
    <t>Argelia</t>
  </si>
  <si>
    <t>Botsuana</t>
  </si>
  <si>
    <t>Burkina Faso</t>
  </si>
  <si>
    <t>Camerún</t>
  </si>
  <si>
    <t>Chad</t>
  </si>
  <si>
    <t>Comores</t>
  </si>
  <si>
    <t>Eritrea</t>
  </si>
  <si>
    <t>Etiopía</t>
  </si>
  <si>
    <t>Gabón</t>
  </si>
  <si>
    <t>Gambia</t>
  </si>
  <si>
    <t>Ghana</t>
  </si>
  <si>
    <t>Guinea</t>
  </si>
  <si>
    <t>Guinea Bissau</t>
  </si>
  <si>
    <t>Kenia</t>
  </si>
  <si>
    <t>Lesotho</t>
  </si>
  <si>
    <t>Liberia</t>
  </si>
  <si>
    <t>Libia</t>
  </si>
  <si>
    <t>Madagascar</t>
  </si>
  <si>
    <t>Malaui</t>
  </si>
  <si>
    <t>Malí</t>
  </si>
  <si>
    <t>Marruecos</t>
  </si>
  <si>
    <t>Mauricio</t>
  </si>
  <si>
    <t>Mauritania</t>
  </si>
  <si>
    <t>Mozambique</t>
  </si>
  <si>
    <t>Namibia</t>
  </si>
  <si>
    <t>Nigeria</t>
  </si>
  <si>
    <t>República Árabe Saharaui Democrática</t>
  </si>
  <si>
    <t>República Centroafricana</t>
  </si>
  <si>
    <t>Ruanda</t>
  </si>
  <si>
    <t>Senegal</t>
  </si>
  <si>
    <t>Seychelles</t>
  </si>
  <si>
    <t>Sierra Leona</t>
  </si>
  <si>
    <t>Sudán</t>
  </si>
  <si>
    <t>Tanzania</t>
  </si>
  <si>
    <t>Togo</t>
  </si>
  <si>
    <t>Túnez</t>
  </si>
  <si>
    <t>Uganda</t>
  </si>
  <si>
    <t>Yibuti</t>
  </si>
  <si>
    <t>Zambia</t>
  </si>
  <si>
    <t>Zimbabue</t>
  </si>
  <si>
    <t>Belice</t>
  </si>
  <si>
    <t>Costa Rica</t>
  </si>
  <si>
    <t>El Salvador</t>
  </si>
  <si>
    <t>Guatemala</t>
  </si>
  <si>
    <t>Honduras</t>
  </si>
  <si>
    <t>Nicaragua</t>
  </si>
  <si>
    <t>Bermudas</t>
  </si>
  <si>
    <t>Canadá</t>
  </si>
  <si>
    <t>México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</si>
  <si>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</si>
  <si>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</si>
  <si>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</si>
  <si>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</si>
  <si>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</si>
  <si>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</si>
  <si>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</si>
  <si>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</si>
  <si>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</si>
  <si>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</si>
  <si>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</si>
  <si>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</si>
  <si>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Aruba</t>
  </si>
  <si>
    <t>Bahamas</t>
  </si>
  <si>
    <t>Barbados</t>
  </si>
  <si>
    <t>Cuba</t>
  </si>
  <si>
    <t>Curazao</t>
  </si>
  <si>
    <t>Dominica</t>
  </si>
  <si>
    <t>Granada</t>
  </si>
  <si>
    <t>Guadalupe</t>
  </si>
  <si>
    <t>Haití</t>
  </si>
  <si>
    <t>Islas Caimán</t>
  </si>
  <si>
    <t>Jamaica</t>
  </si>
  <si>
    <t>Puerto Rico</t>
  </si>
  <si>
    <t>República Dominicana</t>
  </si>
  <si>
    <t>Santa Lucía</t>
  </si>
  <si>
    <t>Afganistán</t>
  </si>
  <si>
    <t>Arabia Saudita</t>
  </si>
  <si>
    <t>Armenia</t>
  </si>
  <si>
    <t>Azerbaiyán</t>
  </si>
  <si>
    <t>Bangladesh</t>
  </si>
  <si>
    <t>Bután</t>
  </si>
  <si>
    <t>Camboya</t>
  </si>
  <si>
    <t>China</t>
  </si>
  <si>
    <t>China -Taiwán (Formosa)</t>
  </si>
  <si>
    <t>Chipre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</si>
  <si>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</si>
  <si>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</si>
  <si>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</si>
  <si>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</si>
  <si>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</si>
  <si>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</si>
  <si>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</si>
  <si>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</si>
  <si>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</si>
  <si>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</si>
  <si>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</si>
  <si>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</si>
  <si>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</si>
  <si>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</si>
  <si>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</si>
  <si>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</si>
  <si>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Maldivas</t>
  </si>
  <si>
    <t>Mongolia</t>
  </si>
  <si>
    <t>Nepal</t>
  </si>
  <si>
    <t>Omán</t>
  </si>
  <si>
    <t>Pakistán</t>
  </si>
  <si>
    <t>Palestina</t>
  </si>
  <si>
    <t>Polinesia</t>
  </si>
  <si>
    <t xml:space="preserve">Qatar </t>
  </si>
  <si>
    <t>Singapur</t>
  </si>
  <si>
    <t>Siria</t>
  </si>
  <si>
    <t>Sri Lanka</t>
  </si>
  <si>
    <t>Tailandia</t>
  </si>
  <si>
    <t>Turkmenistán</t>
  </si>
  <si>
    <t>Turquía</t>
  </si>
  <si>
    <t>Uzbekistán</t>
  </si>
  <si>
    <t>Vietnam</t>
  </si>
  <si>
    <t>Yemen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</si>
  <si>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</si>
  <si>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</si>
  <si>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</si>
  <si>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</si>
  <si>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</si>
  <si>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</si>
  <si>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</si>
  <si>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</si>
  <si>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Escocia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</si>
  <si>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</si>
  <si>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</si>
  <si>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</si>
  <si>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</si>
  <si>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</si>
  <si>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</si>
  <si>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</si>
  <si>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</si>
  <si>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</si>
  <si>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</si>
  <si>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</si>
  <si>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</si>
  <si>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</si>
  <si>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</si>
  <si>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</si>
  <si>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</si>
  <si>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</si>
  <si>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</si>
  <si>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</si>
  <si>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</si>
  <si>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</si>
  <si>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</si>
  <si>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</si>
  <si>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</si>
  <si>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</si>
  <si>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</si>
  <si>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</si>
  <si>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</si>
  <si>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</si>
  <si>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</si>
  <si>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</si>
  <si>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</si>
  <si>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</si>
  <si>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Australia</t>
  </si>
  <si>
    <t>Fiji</t>
  </si>
  <si>
    <t>Guam</t>
  </si>
  <si>
    <t>Islas Cook</t>
  </si>
  <si>
    <t>Tonga</t>
  </si>
  <si>
    <t>Tuvalu</t>
  </si>
  <si>
    <t>Martinica</t>
  </si>
  <si>
    <t>Tayikistán</t>
  </si>
  <si>
    <t>Kosovo</t>
  </si>
  <si>
    <t>Estados Unidos de América</t>
  </si>
  <si>
    <t>Antigua y Barbuda</t>
  </si>
  <si>
    <t>Islas Vírgenes (Reino Unido)</t>
  </si>
  <si>
    <t>Saint Kitts and Nevis</t>
  </si>
  <si>
    <t>San Vicente y Las Granadinas</t>
  </si>
  <si>
    <t>Trinidad y Tobago</t>
  </si>
  <si>
    <t>Turcos y Caicos</t>
  </si>
  <si>
    <t>Bosnia y Herzegovina</t>
  </si>
  <si>
    <t xml:space="preserve">Irlanda </t>
  </si>
  <si>
    <t>Isla Bouvet</t>
  </si>
  <si>
    <t>República de Belarús</t>
  </si>
  <si>
    <t>Corea del Sur</t>
  </si>
  <si>
    <t>Georgia del Sur y Las Islas del Sur de Sandwich</t>
  </si>
  <si>
    <t>Unión de Myanmar</t>
  </si>
  <si>
    <t>Costa de Marfil</t>
  </si>
  <si>
    <t>República de Sudáfrica</t>
  </si>
  <si>
    <t>República del Congo</t>
  </si>
  <si>
    <t>República Democrática del Congo</t>
  </si>
  <si>
    <t>Santo Tomé y Príncipe</t>
  </si>
  <si>
    <t>Brunéi</t>
  </si>
  <si>
    <t>Groenlandia</t>
  </si>
  <si>
    <t>Bonaire</t>
  </si>
  <si>
    <t>Guinea Ecuatorial</t>
  </si>
  <si>
    <t>Níger</t>
  </si>
  <si>
    <t>República Democrática Popular Laos</t>
  </si>
  <si>
    <t xml:space="preserve">Islas Heard y Mcdonald  </t>
  </si>
  <si>
    <t xml:space="preserve">Islas Marianas del Norte   </t>
  </si>
  <si>
    <t xml:space="preserve">Islas Marshall     </t>
  </si>
  <si>
    <t xml:space="preserve">Islas Salomón    </t>
  </si>
  <si>
    <t xml:space="preserve">Micronesia    </t>
  </si>
  <si>
    <t xml:space="preserve">Nueva Caledonia    </t>
  </si>
  <si>
    <t xml:space="preserve">Nueva Zelanda   </t>
  </si>
  <si>
    <t xml:space="preserve">Papúa Nueva Guinea   </t>
  </si>
  <si>
    <t xml:space="preserve">Polinesia Francesa   </t>
  </si>
  <si>
    <t xml:space="preserve">Vanuatu   </t>
  </si>
  <si>
    <t xml:space="preserve">Somalia   </t>
  </si>
  <si>
    <t xml:space="preserve">Suazilandia    </t>
  </si>
  <si>
    <t xml:space="preserve">Cabo Verde    </t>
  </si>
  <si>
    <t>República Árabe de Egipto</t>
  </si>
  <si>
    <t>-</t>
  </si>
  <si>
    <t xml:space="preserve">Burundi   </t>
  </si>
  <si>
    <t xml:space="preserve">Bahréin </t>
  </si>
  <si>
    <t>Benín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</si>
</sst>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9" formatCode="#,##0;&quot;-&quot;;&quot;-&quot;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/>
    <xf numFmtId="0" fontId="1" fillId="0" borderId="0" xfId="0" applyFont="1"/>
    <xf numFmtId="0" fontId="1" fillId="0" borderId="0" xfId="0" applyFont="1" applyBorder="1"/>
    <xf numFmtId="0" fontId="2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1" fillId="0" borderId="0" xfId="0" applyFont="1" applyFill="1" applyBorder="1"/>
    <xf numFmtId="3" fontId="2" fillId="0" borderId="0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3" xfId="0" applyFont="1" applyBorder="1"/>
    <xf numFmtId="3" fontId="1" fillId="0" borderId="4" xfId="0" applyNumberFormat="1" applyFont="1" applyFill="1" applyBorder="1" applyAlignment="1">
      <alignment horizontal="right"/>
    </xf>
    <xf numFmtId="0" fontId="2" fillId="0" borderId="3" xfId="0" applyFont="1" applyBorder="1"/>
    <xf numFmtId="0" fontId="2" fillId="0" borderId="3" xfId="0" applyFont="1" applyFill="1" applyBorder="1"/>
    <xf numFmtId="0" fontId="2" fillId="0" borderId="4" xfId="0" applyFont="1" applyFill="1" applyBorder="1"/>
    <xf numFmtId="3" fontId="2" fillId="0" borderId="0" xfId="0" applyNumberFormat="1" applyFont="1"/>
    <xf numFmtId="199" fontId="2" fillId="0" borderId="0" xfId="0" applyNumberFormat="1" applyFont="1" applyFill="1" applyBorder="1" applyAlignment="1">
      <alignment horizontal="right"/>
    </xf>
    <xf numFmtId="199" fontId="2" fillId="0" borderId="5" xfId="0" applyNumberFormat="1" applyFont="1" applyFill="1" applyBorder="1" applyAlignment="1">
      <alignment horizontal="right"/>
    </xf>
    <xf numFmtId="199" fontId="2" fillId="0" borderId="0" xfId="0" applyNumberFormat="1" applyFont="1" applyBorder="1" applyAlignment="1">
      <alignment horizontal="right"/>
    </xf>
    <xf numFmtId="199" fontId="2" fillId="0" borderId="5" xfId="0" applyNumberFormat="1" applyFont="1" applyBorder="1" applyAlignment="1">
      <alignment horizontal="right"/>
    </xf>
    <xf numFmtId="199" fontId="2" fillId="0" borderId="0" xfId="2" applyNumberFormat="1" applyFont="1" applyFill="1" applyBorder="1" applyAlignment="1">
      <alignment horizontal="right"/>
    </xf>
    <xf numFmtId="199" fontId="2" fillId="0" borderId="5" xfId="2" applyNumberFormat="1" applyFont="1" applyFill="1" applyBorder="1" applyAlignment="1">
      <alignment horizontal="right"/>
    </xf>
    <xf numFmtId="199" fontId="2" fillId="0" borderId="0" xfId="2" applyNumberFormat="1" applyFont="1" applyFill="1" applyAlignment="1">
      <alignment horizontal="right"/>
    </xf>
    <xf numFmtId="199" fontId="1" fillId="0" borderId="3" xfId="0" applyNumberFormat="1" applyFont="1" applyFill="1" applyBorder="1" applyAlignment="1">
      <alignment horizontal="right"/>
    </xf>
    <xf numFmtId="199" fontId="1" fillId="0" borderId="0" xfId="0" applyNumberFormat="1" applyFont="1" applyFill="1" applyBorder="1" applyAlignment="1">
      <alignment horizontal="right"/>
    </xf>
    <xf numFmtId="199" fontId="2" fillId="0" borderId="6" xfId="2" applyNumberFormat="1" applyFont="1" applyFill="1" applyBorder="1" applyAlignment="1">
      <alignment horizontal="right"/>
    </xf>
    <xf numFmtId="199" fontId="2" fillId="0" borderId="3" xfId="2" applyNumberFormat="1" applyFont="1" applyFill="1" applyBorder="1" applyAlignment="1">
      <alignment horizontal="right"/>
    </xf>
    <xf numFmtId="199" fontId="2" fillId="0" borderId="6" xfId="0" applyNumberFormat="1" applyFont="1" applyFill="1" applyBorder="1" applyAlignment="1">
      <alignment horizontal="right"/>
    </xf>
    <xf numFmtId="199" fontId="1" fillId="0" borderId="5" xfId="0" applyNumberFormat="1" applyFont="1" applyFill="1" applyBorder="1" applyAlignment="1">
      <alignment horizontal="right"/>
    </xf>
    <xf numFmtId="199" fontId="1" fillId="0" borderId="6" xfId="0" applyNumberFormat="1" applyFont="1" applyFill="1" applyBorder="1" applyAlignment="1">
      <alignment horizontal="right"/>
    </xf>
    <xf numFmtId="199" fontId="2" fillId="0" borderId="3" xfId="0" applyNumberFormat="1" applyFont="1" applyFill="1" applyBorder="1" applyAlignment="1">
      <alignment horizontal="right"/>
    </xf>
    <xf numFmtId="199" fontId="1" fillId="0" borderId="3" xfId="0" applyNumberFormat="1" applyFont="1" applyBorder="1" applyAlignment="1">
      <alignment horizontal="right"/>
    </xf>
    <xf numFmtId="199" fontId="1" fillId="0" borderId="0" xfId="0" applyNumberFormat="1" applyFont="1" applyBorder="1" applyAlignment="1">
      <alignment horizontal="right"/>
    </xf>
    <xf numFmtId="199" fontId="1" fillId="0" borderId="5" xfId="0" applyNumberFormat="1" applyFont="1" applyBorder="1" applyAlignment="1">
      <alignment horizontal="right"/>
    </xf>
    <xf numFmtId="199" fontId="1" fillId="0" borderId="6" xfId="0" applyNumberFormat="1" applyFont="1" applyBorder="1" applyAlignment="1">
      <alignment horizontal="right"/>
    </xf>
    <xf numFmtId="199" fontId="0" fillId="0" borderId="0" xfId="0" applyNumberFormat="1"/>
    <xf numFmtId="199" fontId="0" fillId="0" borderId="5" xfId="0" applyNumberFormat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2" fillId="0" borderId="0" xfId="0" applyFont="1" applyAlignment="1"/>
    <xf numFmtId="0" fontId="0" fillId="0" borderId="0" xfId="0" applyFill="1"/>
    <xf numFmtId="3" fontId="4" fillId="0" borderId="7" xfId="0" applyNumberFormat="1" applyFont="1" applyBorder="1"/>
    <xf numFmtId="3" fontId="4" fillId="0" borderId="0" xfId="0" applyNumberFormat="1" applyFont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/>
  </sheetPr>
  <dimension ref="A1:M238"/>
  <sheetViews>
    <sheetView tabSelected="1" zoomScaleNormal="100" zoomScaleSheetLayoutView="130" workbookViewId="0">
      <selection sqref="A1:K1"/>
    </sheetView>
  </sheetViews>
  <sheetFormatPr baseColWidth="10" defaultRowHeight="12.75" x14ac:dyDescent="0.2"/>
  <cols>
    <col min="1" max="1" width="2.28515625" style="2" customWidth="1"/>
    <col min="2" max="2" width="42.42578125" style="1" customWidth="1"/>
    <col min="3" max="3" width="9.28515625" style="5" customWidth="1"/>
    <col min="4" max="11" width="9.28515625" style="2" customWidth="1"/>
    <col min="12" max="16384" width="11.42578125" style="1"/>
  </cols>
  <sheetData>
    <row r="1" spans="1:11" s="4" customFormat="1" ht="15.75" customHeight="1" x14ac:dyDescent="0.2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4" customFormat="1" ht="15.75" customHeight="1" x14ac:dyDescent="0.2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2.75" customHeight="1" x14ac:dyDescent="0.2">
      <c r="A3" s="1"/>
      <c r="C3" s="4"/>
      <c r="D3" s="1"/>
      <c r="E3" s="1"/>
      <c r="F3" s="1"/>
      <c r="G3" s="1"/>
      <c r="H3" s="1"/>
      <c r="I3" s="1"/>
      <c r="J3" s="1"/>
    </row>
    <row r="4" spans="1:11" s="4" customFormat="1" ht="21.95" customHeight="1" x14ac:dyDescent="0.2">
      <c r="A4" s="62" t="s">
        <v>8</v>
      </c>
      <c r="B4" s="63"/>
      <c r="C4" s="52" t="s">
        <v>7</v>
      </c>
      <c r="D4" s="53"/>
      <c r="E4" s="53"/>
      <c r="F4" s="53"/>
      <c r="G4" s="53"/>
      <c r="H4" s="53"/>
      <c r="I4" s="53"/>
      <c r="J4" s="53"/>
      <c r="K4" s="54"/>
    </row>
    <row r="5" spans="1:11" s="4" customFormat="1" ht="21.95" customHeight="1" x14ac:dyDescent="0.2">
      <c r="A5" s="64"/>
      <c r="B5" s="65"/>
      <c r="C5" s="58" t="s">
        <v>4</v>
      </c>
      <c r="D5" s="66" t="s">
        <v>6</v>
      </c>
      <c r="E5" s="66"/>
      <c r="F5" s="66"/>
      <c r="G5" s="66"/>
      <c r="H5" s="66"/>
      <c r="I5" s="66"/>
      <c r="J5" s="66"/>
      <c r="K5" s="49"/>
    </row>
    <row r="6" spans="1:11" s="4" customFormat="1" ht="18" customHeight="1" x14ac:dyDescent="0.2">
      <c r="A6" s="64"/>
      <c r="B6" s="65"/>
      <c r="C6" s="58"/>
      <c r="D6" s="50" t="s">
        <v>2</v>
      </c>
      <c r="E6" s="50" t="s">
        <v>1</v>
      </c>
      <c r="F6" s="50" t="s">
        <v>3</v>
      </c>
      <c r="G6" s="50" t="s">
        <v>0</v>
      </c>
      <c r="H6" s="50" t="s">
        <v>5</v>
      </c>
      <c r="I6" s="50" t="s">
        <v>9</v>
      </c>
      <c r="J6" s="50" t="s">
        <v>18</v>
      </c>
      <c r="K6" s="60" t="s">
        <v>28</v>
      </c>
    </row>
    <row r="7" spans="1:11" s="4" customFormat="1" ht="27.75" customHeight="1" x14ac:dyDescent="0.2">
      <c r="A7" s="66"/>
      <c r="B7" s="67"/>
      <c r="C7" s="51"/>
      <c r="D7" s="51"/>
      <c r="E7" s="51"/>
      <c r="F7" s="51"/>
      <c r="G7" s="51"/>
      <c r="H7" s="51"/>
      <c r="I7" s="51"/>
      <c r="J7" s="51"/>
      <c r="K7" s="61"/>
    </row>
    <row r="8" spans="1:11" ht="12.75" customHeight="1" x14ac:dyDescent="0.2">
      <c r="B8" s="18"/>
      <c r="C8" s="16"/>
      <c r="D8" s="47"/>
      <c r="E8" s="47"/>
      <c r="F8" s="47"/>
      <c r="G8" s="47"/>
      <c r="H8" s="47"/>
      <c r="I8" s="47"/>
      <c r="J8" s="47"/>
      <c r="K8" s="48"/>
    </row>
    <row r="9" spans="1:11" ht="24.95" customHeight="1" x14ac:dyDescent="0.2">
      <c r="A9" s="56" t="s">
        <v>22</v>
      </c>
      <c r="B9" s="57"/>
      <c r="C9" s="37">
        <f t="shared" ref="C9:K9" si="0">SUM(C10+C16+C23+C46+C60+C109+C161+C217)</f>
        <v>1792322</v>
      </c>
      <c r="D9" s="37">
        <f t="shared" si="0"/>
        <v>977184</v>
      </c>
      <c r="E9" s="37">
        <f t="shared" si="0"/>
        <v>88915</v>
      </c>
      <c r="F9" s="37">
        <f t="shared" si="0"/>
        <v>226755</v>
      </c>
      <c r="G9" s="37">
        <f t="shared" si="0"/>
        <v>2127</v>
      </c>
      <c r="H9" s="37">
        <f t="shared" si="0"/>
        <v>7037</v>
      </c>
      <c r="I9" s="37">
        <f t="shared" si="0"/>
        <v>11032</v>
      </c>
      <c r="J9" s="37">
        <f t="shared" si="0"/>
        <v>267340</v>
      </c>
      <c r="K9" s="38">
        <f t="shared" si="0"/>
        <v>211932</v>
      </c>
    </row>
    <row r="10" spans="1:11" s="4" customFormat="1" ht="24.95" customHeight="1" x14ac:dyDescent="0.2">
      <c r="A10" s="2" t="s">
        <v>12</v>
      </c>
      <c r="B10" s="16"/>
      <c r="C10" s="37">
        <f t="shared" ref="C10:K10" si="1">SUM(C11:C15)</f>
        <v>513251</v>
      </c>
      <c r="D10" s="39">
        <f t="shared" si="1"/>
        <v>335174</v>
      </c>
      <c r="E10" s="39">
        <f t="shared" si="1"/>
        <v>18711</v>
      </c>
      <c r="F10" s="39">
        <f t="shared" si="1"/>
        <v>32112</v>
      </c>
      <c r="G10" s="39">
        <f t="shared" si="1"/>
        <v>452</v>
      </c>
      <c r="H10" s="39">
        <f t="shared" si="1"/>
        <v>2408</v>
      </c>
      <c r="I10" s="39">
        <f t="shared" si="1"/>
        <v>3708</v>
      </c>
      <c r="J10" s="39">
        <f t="shared" si="1"/>
        <v>62893</v>
      </c>
      <c r="K10" s="40">
        <f t="shared" si="1"/>
        <v>57793</v>
      </c>
    </row>
    <row r="11" spans="1:11" s="3" customFormat="1" ht="15.75" customHeight="1" x14ac:dyDescent="0.2">
      <c r="A11" s="6"/>
      <c r="B11" s="18" t="s">
        <v>78</v>
      </c>
      <c r="C11" s="37">
        <f>SUM(D11:K11)</f>
        <v>6</v>
      </c>
      <c r="D11" s="24">
        <v>6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5">
        <v>0</v>
      </c>
      <c r="K11" s="24">
        <v>0</v>
      </c>
    </row>
    <row r="12" spans="1:11" s="3" customFormat="1" ht="15.75" customHeight="1" x14ac:dyDescent="0.2">
      <c r="A12" s="6"/>
      <c r="B12" s="18" t="s">
        <v>79</v>
      </c>
      <c r="C12" s="37">
        <f>SUM(D12:K12)</f>
        <v>44452</v>
      </c>
      <c r="D12" s="26">
        <v>28368</v>
      </c>
      <c r="E12" s="27">
        <v>766</v>
      </c>
      <c r="F12" s="26">
        <v>3733</v>
      </c>
      <c r="G12" s="27">
        <v>19</v>
      </c>
      <c r="H12" s="26">
        <v>114</v>
      </c>
      <c r="I12" s="27">
        <v>176</v>
      </c>
      <c r="J12" s="27">
        <v>6573</v>
      </c>
      <c r="K12" s="28">
        <v>4703</v>
      </c>
    </row>
    <row r="13" spans="1:11" s="3" customFormat="1" ht="15.75" customHeight="1" x14ac:dyDescent="0.2">
      <c r="A13" s="6"/>
      <c r="B13" s="18" t="s">
        <v>201</v>
      </c>
      <c r="C13" s="37">
        <f>SUM(D13:K13)</f>
        <v>401085</v>
      </c>
      <c r="D13" s="26">
        <v>275463</v>
      </c>
      <c r="E13" s="27">
        <v>10842</v>
      </c>
      <c r="F13" s="26">
        <v>19199</v>
      </c>
      <c r="G13" s="27">
        <v>282</v>
      </c>
      <c r="H13" s="26">
        <v>2058</v>
      </c>
      <c r="I13" s="27">
        <v>3239</v>
      </c>
      <c r="J13" s="27">
        <v>42952</v>
      </c>
      <c r="K13" s="28">
        <v>47050</v>
      </c>
    </row>
    <row r="14" spans="1:11" s="3" customFormat="1" ht="15.75" customHeight="1" x14ac:dyDescent="0.2">
      <c r="A14" s="6"/>
      <c r="B14" s="18" t="s">
        <v>221</v>
      </c>
      <c r="C14" s="37">
        <f>SUM(D14:K14)</f>
        <v>2</v>
      </c>
      <c r="D14" s="26">
        <v>0</v>
      </c>
      <c r="E14" s="27">
        <v>0</v>
      </c>
      <c r="F14" s="26">
        <v>1</v>
      </c>
      <c r="G14" s="27">
        <v>0</v>
      </c>
      <c r="H14" s="26">
        <v>0</v>
      </c>
      <c r="I14" s="27">
        <v>0</v>
      </c>
      <c r="J14" s="27">
        <v>0</v>
      </c>
      <c r="K14" s="28">
        <v>1</v>
      </c>
    </row>
    <row r="15" spans="1:11" s="3" customFormat="1" ht="15.75" customHeight="1" x14ac:dyDescent="0.2">
      <c r="A15" s="6"/>
      <c r="B15" s="18" t="s">
        <v>80</v>
      </c>
      <c r="C15" s="37">
        <f>SUM(D15:K15)</f>
        <v>67706</v>
      </c>
      <c r="D15" s="26">
        <v>31337</v>
      </c>
      <c r="E15" s="27">
        <v>7103</v>
      </c>
      <c r="F15" s="26">
        <v>9179</v>
      </c>
      <c r="G15" s="27">
        <v>151</v>
      </c>
      <c r="H15" s="26">
        <v>236</v>
      </c>
      <c r="I15" s="27">
        <v>293</v>
      </c>
      <c r="J15" s="27">
        <v>13368</v>
      </c>
      <c r="K15" s="28">
        <v>6039</v>
      </c>
    </row>
    <row r="16" spans="1:11" s="7" customFormat="1" ht="24.95" customHeight="1" x14ac:dyDescent="0.2">
      <c r="A16" s="6" t="s">
        <v>11</v>
      </c>
      <c r="B16" s="19"/>
      <c r="C16" s="29">
        <f t="shared" ref="C16:K16" si="2">SUM(C17:C22)</f>
        <v>158553</v>
      </c>
      <c r="D16" s="29">
        <f t="shared" si="2"/>
        <v>73343</v>
      </c>
      <c r="E16" s="29">
        <f t="shared" si="2"/>
        <v>18312</v>
      </c>
      <c r="F16" s="29">
        <f t="shared" si="2"/>
        <v>20432</v>
      </c>
      <c r="G16" s="29">
        <f t="shared" si="2"/>
        <v>374</v>
      </c>
      <c r="H16" s="29">
        <f t="shared" si="2"/>
        <v>545</v>
      </c>
      <c r="I16" s="29">
        <f t="shared" si="2"/>
        <v>839</v>
      </c>
      <c r="J16" s="29">
        <f t="shared" si="2"/>
        <v>30005</v>
      </c>
      <c r="K16" s="30">
        <f t="shared" si="2"/>
        <v>14703</v>
      </c>
    </row>
    <row r="17" spans="1:11" s="3" customFormat="1" ht="15.75" customHeight="1" x14ac:dyDescent="0.2">
      <c r="A17" s="6"/>
      <c r="B17" s="18" t="s">
        <v>72</v>
      </c>
      <c r="C17" s="29">
        <f t="shared" ref="C17:C22" si="3">SUM(D17:K17)</f>
        <v>1737</v>
      </c>
      <c r="D17" s="27">
        <v>1032</v>
      </c>
      <c r="E17" s="27">
        <v>151</v>
      </c>
      <c r="F17" s="27">
        <v>140</v>
      </c>
      <c r="G17" s="27">
        <v>4</v>
      </c>
      <c r="H17" s="31">
        <v>5</v>
      </c>
      <c r="I17" s="27">
        <v>32</v>
      </c>
      <c r="J17" s="32">
        <v>273</v>
      </c>
      <c r="K17" s="28">
        <v>100</v>
      </c>
    </row>
    <row r="18" spans="1:11" s="3" customFormat="1" ht="15.75" customHeight="1" x14ac:dyDescent="0.2">
      <c r="A18" s="6"/>
      <c r="B18" s="18" t="s">
        <v>73</v>
      </c>
      <c r="C18" s="29">
        <f t="shared" si="3"/>
        <v>49253</v>
      </c>
      <c r="D18" s="23">
        <v>22395</v>
      </c>
      <c r="E18" s="23">
        <v>7819</v>
      </c>
      <c r="F18" s="23">
        <v>6655</v>
      </c>
      <c r="G18" s="23">
        <v>99</v>
      </c>
      <c r="H18" s="23">
        <v>176</v>
      </c>
      <c r="I18" s="23">
        <v>206</v>
      </c>
      <c r="J18" s="23">
        <v>6523</v>
      </c>
      <c r="K18" s="33">
        <v>5380</v>
      </c>
    </row>
    <row r="19" spans="1:11" s="3" customFormat="1" ht="15.75" customHeight="1" x14ac:dyDescent="0.2">
      <c r="A19" s="6"/>
      <c r="B19" s="18" t="s">
        <v>74</v>
      </c>
      <c r="C19" s="29">
        <f t="shared" si="3"/>
        <v>22011</v>
      </c>
      <c r="D19" s="27">
        <v>10219</v>
      </c>
      <c r="E19" s="27">
        <v>2344</v>
      </c>
      <c r="F19" s="27">
        <v>3973</v>
      </c>
      <c r="G19" s="27">
        <v>54</v>
      </c>
      <c r="H19" s="27">
        <v>97</v>
      </c>
      <c r="I19" s="27">
        <v>165</v>
      </c>
      <c r="J19" s="27">
        <v>2943</v>
      </c>
      <c r="K19" s="28">
        <v>2216</v>
      </c>
    </row>
    <row r="20" spans="1:11" s="3" customFormat="1" ht="15.75" customHeight="1" x14ac:dyDescent="0.2">
      <c r="A20" s="6"/>
      <c r="B20" s="18" t="s">
        <v>75</v>
      </c>
      <c r="C20" s="29">
        <f t="shared" si="3"/>
        <v>37544</v>
      </c>
      <c r="D20" s="27">
        <v>19263</v>
      </c>
      <c r="E20" s="27">
        <v>4892</v>
      </c>
      <c r="F20" s="27">
        <v>3125</v>
      </c>
      <c r="G20" s="27">
        <v>94</v>
      </c>
      <c r="H20" s="27">
        <v>74</v>
      </c>
      <c r="I20" s="27">
        <v>138</v>
      </c>
      <c r="J20" s="27">
        <v>7081</v>
      </c>
      <c r="K20" s="28">
        <v>2877</v>
      </c>
    </row>
    <row r="21" spans="1:11" s="3" customFormat="1" ht="15.75" customHeight="1" x14ac:dyDescent="0.2">
      <c r="A21" s="6"/>
      <c r="B21" s="18" t="s">
        <v>76</v>
      </c>
      <c r="C21" s="29">
        <f t="shared" si="3"/>
        <v>29583</v>
      </c>
      <c r="D21" s="27">
        <v>13256</v>
      </c>
      <c r="E21" s="27">
        <v>2017</v>
      </c>
      <c r="F21" s="27">
        <v>2561</v>
      </c>
      <c r="G21" s="27">
        <v>79</v>
      </c>
      <c r="H21" s="27">
        <v>69</v>
      </c>
      <c r="I21" s="27">
        <v>202</v>
      </c>
      <c r="J21" s="27">
        <v>9427</v>
      </c>
      <c r="K21" s="28">
        <v>1972</v>
      </c>
    </row>
    <row r="22" spans="1:11" s="3" customFormat="1" ht="15.75" customHeight="1" x14ac:dyDescent="0.2">
      <c r="A22" s="6"/>
      <c r="B22" s="18" t="s">
        <v>77</v>
      </c>
      <c r="C22" s="29">
        <f t="shared" si="3"/>
        <v>18425</v>
      </c>
      <c r="D22" s="27">
        <v>7178</v>
      </c>
      <c r="E22" s="27">
        <v>1089</v>
      </c>
      <c r="F22" s="27">
        <v>3978</v>
      </c>
      <c r="G22" s="27">
        <v>44</v>
      </c>
      <c r="H22" s="27">
        <v>124</v>
      </c>
      <c r="I22" s="27">
        <v>96</v>
      </c>
      <c r="J22" s="27">
        <v>3758</v>
      </c>
      <c r="K22" s="28">
        <v>2158</v>
      </c>
    </row>
    <row r="23" spans="1:11" s="7" customFormat="1" ht="24.95" customHeight="1" x14ac:dyDescent="0.2">
      <c r="A23" s="2" t="s">
        <v>14</v>
      </c>
      <c r="B23" s="19"/>
      <c r="C23" s="29">
        <f t="shared" ref="C23:K23" si="4">SUM(C24:C45)</f>
        <v>81716</v>
      </c>
      <c r="D23" s="34">
        <f t="shared" si="4"/>
        <v>55169</v>
      </c>
      <c r="E23" s="34">
        <f t="shared" si="4"/>
        <v>3069</v>
      </c>
      <c r="F23" s="34">
        <f t="shared" si="4"/>
        <v>7685</v>
      </c>
      <c r="G23" s="34">
        <f t="shared" si="4"/>
        <v>90</v>
      </c>
      <c r="H23" s="34">
        <f t="shared" si="4"/>
        <v>144</v>
      </c>
      <c r="I23" s="34">
        <f t="shared" si="4"/>
        <v>950</v>
      </c>
      <c r="J23" s="34">
        <f t="shared" si="4"/>
        <v>7243</v>
      </c>
      <c r="K23" s="35">
        <f t="shared" si="4"/>
        <v>7366</v>
      </c>
    </row>
    <row r="24" spans="1:11" s="3" customFormat="1" ht="15.75" customHeight="1" x14ac:dyDescent="0.2">
      <c r="A24" s="6"/>
      <c r="B24" s="18" t="s">
        <v>202</v>
      </c>
      <c r="C24" s="29">
        <f t="shared" ref="C24:C45" si="5">SUM(D24:K24)</f>
        <v>217</v>
      </c>
      <c r="D24" s="27">
        <v>125</v>
      </c>
      <c r="E24" s="27">
        <v>26</v>
      </c>
      <c r="F24" s="27">
        <v>23</v>
      </c>
      <c r="G24" s="27">
        <v>0</v>
      </c>
      <c r="H24" s="27">
        <v>0</v>
      </c>
      <c r="I24" s="27">
        <v>2</v>
      </c>
      <c r="J24" s="27">
        <v>29</v>
      </c>
      <c r="K24" s="28">
        <v>12</v>
      </c>
    </row>
    <row r="25" spans="1:11" s="7" customFormat="1" ht="15.75" customHeight="1" x14ac:dyDescent="0.2">
      <c r="A25" s="11"/>
      <c r="B25" s="18" t="s">
        <v>93</v>
      </c>
      <c r="C25" s="29">
        <f t="shared" si="5"/>
        <v>29</v>
      </c>
      <c r="D25" s="23">
        <v>10</v>
      </c>
      <c r="E25" s="23">
        <v>6</v>
      </c>
      <c r="F25" s="23">
        <v>6</v>
      </c>
      <c r="G25" s="23">
        <v>0</v>
      </c>
      <c r="H25" s="23">
        <v>1</v>
      </c>
      <c r="I25" s="23">
        <v>0</v>
      </c>
      <c r="J25" s="23">
        <v>1</v>
      </c>
      <c r="K25" s="22">
        <v>5</v>
      </c>
    </row>
    <row r="26" spans="1:11" s="3" customFormat="1" ht="15.75" customHeight="1" x14ac:dyDescent="0.2">
      <c r="A26" s="6"/>
      <c r="B26" s="18" t="s">
        <v>94</v>
      </c>
      <c r="C26" s="29">
        <f t="shared" si="5"/>
        <v>1586</v>
      </c>
      <c r="D26" s="27">
        <v>1141</v>
      </c>
      <c r="E26" s="27">
        <v>46</v>
      </c>
      <c r="F26" s="27">
        <v>49</v>
      </c>
      <c r="G26" s="27">
        <v>3</v>
      </c>
      <c r="H26" s="27">
        <v>1</v>
      </c>
      <c r="I26" s="27">
        <v>7</v>
      </c>
      <c r="J26" s="27">
        <v>260</v>
      </c>
      <c r="K26" s="28">
        <v>79</v>
      </c>
    </row>
    <row r="27" spans="1:11" s="3" customFormat="1" ht="15.75" customHeight="1" x14ac:dyDescent="0.2">
      <c r="A27" s="6"/>
      <c r="B27" s="18" t="s">
        <v>95</v>
      </c>
      <c r="C27" s="29">
        <f t="shared" si="5"/>
        <v>5387</v>
      </c>
      <c r="D27" s="27">
        <v>4580</v>
      </c>
      <c r="E27" s="27">
        <v>103</v>
      </c>
      <c r="F27" s="27">
        <v>84</v>
      </c>
      <c r="G27" s="27">
        <v>7</v>
      </c>
      <c r="H27" s="27">
        <v>6</v>
      </c>
      <c r="I27" s="27">
        <v>30</v>
      </c>
      <c r="J27" s="27">
        <v>313</v>
      </c>
      <c r="K27" s="28">
        <v>264</v>
      </c>
    </row>
    <row r="28" spans="1:11" s="3" customFormat="1" ht="15.75" customHeight="1" x14ac:dyDescent="0.2">
      <c r="A28" s="6"/>
      <c r="B28" s="18" t="s">
        <v>222</v>
      </c>
      <c r="C28" s="29">
        <f t="shared" si="5"/>
        <v>39</v>
      </c>
      <c r="D28" s="27">
        <v>27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12</v>
      </c>
      <c r="K28" s="28">
        <v>0</v>
      </c>
    </row>
    <row r="29" spans="1:11" s="3" customFormat="1" ht="15.75" customHeight="1" x14ac:dyDescent="0.2">
      <c r="A29" s="6"/>
      <c r="B29" s="18" t="s">
        <v>96</v>
      </c>
      <c r="C29" s="29">
        <f t="shared" si="5"/>
        <v>30186</v>
      </c>
      <c r="D29" s="27">
        <v>21681</v>
      </c>
      <c r="E29" s="27">
        <v>659</v>
      </c>
      <c r="F29" s="27">
        <v>2732</v>
      </c>
      <c r="G29" s="27">
        <v>16</v>
      </c>
      <c r="H29" s="27">
        <v>57</v>
      </c>
      <c r="I29" s="27">
        <v>615</v>
      </c>
      <c r="J29" s="27">
        <v>1137</v>
      </c>
      <c r="K29" s="28">
        <v>3289</v>
      </c>
    </row>
    <row r="30" spans="1:11" s="3" customFormat="1" ht="15.75" customHeight="1" x14ac:dyDescent="0.2">
      <c r="A30" s="6"/>
      <c r="B30" s="18" t="s">
        <v>97</v>
      </c>
      <c r="C30" s="29">
        <f t="shared" si="5"/>
        <v>62</v>
      </c>
      <c r="D30" s="27">
        <v>30</v>
      </c>
      <c r="E30" s="27">
        <v>6</v>
      </c>
      <c r="F30" s="27">
        <v>13</v>
      </c>
      <c r="G30" s="27">
        <v>0</v>
      </c>
      <c r="H30" s="27">
        <v>0</v>
      </c>
      <c r="I30" s="27">
        <v>0</v>
      </c>
      <c r="J30" s="27">
        <v>5</v>
      </c>
      <c r="K30" s="28">
        <v>8</v>
      </c>
    </row>
    <row r="31" spans="1:11" s="3" customFormat="1" ht="15.75" customHeight="1" x14ac:dyDescent="0.2">
      <c r="A31" s="6"/>
      <c r="B31" s="18" t="s">
        <v>98</v>
      </c>
      <c r="C31" s="29">
        <f t="shared" si="5"/>
        <v>231</v>
      </c>
      <c r="D31" s="27">
        <v>154</v>
      </c>
      <c r="E31" s="27">
        <v>10</v>
      </c>
      <c r="F31" s="27">
        <v>9</v>
      </c>
      <c r="G31" s="27">
        <v>1</v>
      </c>
      <c r="H31" s="27">
        <v>3</v>
      </c>
      <c r="I31" s="27">
        <v>10</v>
      </c>
      <c r="J31" s="27">
        <v>30</v>
      </c>
      <c r="K31" s="28">
        <v>14</v>
      </c>
    </row>
    <row r="32" spans="1:11" s="3" customFormat="1" ht="15.75" customHeight="1" x14ac:dyDescent="0.2">
      <c r="A32" s="6"/>
      <c r="B32" s="18" t="s">
        <v>99</v>
      </c>
      <c r="C32" s="29">
        <f t="shared" si="5"/>
        <v>289</v>
      </c>
      <c r="D32" s="27">
        <v>156</v>
      </c>
      <c r="E32" s="27">
        <v>40</v>
      </c>
      <c r="F32" s="27">
        <v>24</v>
      </c>
      <c r="G32" s="27">
        <v>0</v>
      </c>
      <c r="H32" s="27">
        <v>0</v>
      </c>
      <c r="I32" s="27">
        <v>5</v>
      </c>
      <c r="J32" s="27">
        <v>41</v>
      </c>
      <c r="K32" s="28">
        <v>23</v>
      </c>
    </row>
    <row r="33" spans="1:11" s="3" customFormat="1" ht="15.75" customHeight="1" x14ac:dyDescent="0.2">
      <c r="A33" s="6"/>
      <c r="B33" s="18" t="s">
        <v>100</v>
      </c>
      <c r="C33" s="29">
        <f t="shared" si="5"/>
        <v>9</v>
      </c>
      <c r="D33" s="27">
        <v>5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1</v>
      </c>
      <c r="K33" s="28">
        <v>3</v>
      </c>
    </row>
    <row r="34" spans="1:11" s="3" customFormat="1" ht="15.75" customHeight="1" x14ac:dyDescent="0.2">
      <c r="A34" s="6"/>
      <c r="B34" s="18" t="s">
        <v>101</v>
      </c>
      <c r="C34" s="29">
        <f t="shared" si="5"/>
        <v>1266</v>
      </c>
      <c r="D34" s="27">
        <v>732</v>
      </c>
      <c r="E34" s="27">
        <v>74</v>
      </c>
      <c r="F34" s="27">
        <v>108</v>
      </c>
      <c r="G34" s="27">
        <v>2</v>
      </c>
      <c r="H34" s="27">
        <v>3</v>
      </c>
      <c r="I34" s="27">
        <v>62</v>
      </c>
      <c r="J34" s="27">
        <v>160</v>
      </c>
      <c r="K34" s="28">
        <v>125</v>
      </c>
    </row>
    <row r="35" spans="1:11" s="3" customFormat="1" ht="15.75" customHeight="1" x14ac:dyDescent="0.2">
      <c r="A35" s="6"/>
      <c r="B35" s="18" t="s">
        <v>102</v>
      </c>
      <c r="C35" s="29">
        <f t="shared" si="5"/>
        <v>13</v>
      </c>
      <c r="D35" s="27">
        <v>12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1</v>
      </c>
      <c r="K35" s="28">
        <v>0</v>
      </c>
    </row>
    <row r="36" spans="1:11" s="3" customFormat="1" ht="15.75" customHeight="1" x14ac:dyDescent="0.2">
      <c r="A36" s="6"/>
      <c r="B36" s="18" t="s">
        <v>203</v>
      </c>
      <c r="C36" s="29">
        <f t="shared" si="5"/>
        <v>3</v>
      </c>
      <c r="D36" s="27">
        <v>2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8">
        <v>1</v>
      </c>
    </row>
    <row r="37" spans="1:11" s="3" customFormat="1" ht="15.75" customHeight="1" x14ac:dyDescent="0.2">
      <c r="A37" s="6"/>
      <c r="B37" s="18" t="s">
        <v>103</v>
      </c>
      <c r="C37" s="29">
        <f t="shared" si="5"/>
        <v>17119</v>
      </c>
      <c r="D37" s="27">
        <v>13534</v>
      </c>
      <c r="E37" s="27">
        <v>241</v>
      </c>
      <c r="F37" s="27">
        <v>285</v>
      </c>
      <c r="G37" s="27">
        <v>18</v>
      </c>
      <c r="H37" s="27">
        <v>9</v>
      </c>
      <c r="I37" s="27">
        <v>21</v>
      </c>
      <c r="J37" s="27">
        <v>2162</v>
      </c>
      <c r="K37" s="28">
        <v>849</v>
      </c>
    </row>
    <row r="38" spans="1:11" s="3" customFormat="1" ht="15.75" customHeight="1" x14ac:dyDescent="0.2">
      <c r="A38" s="6"/>
      <c r="B38" s="18" t="s">
        <v>198</v>
      </c>
      <c r="C38" s="29">
        <f t="shared" si="5"/>
        <v>2</v>
      </c>
      <c r="D38" s="27">
        <v>2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8">
        <v>0</v>
      </c>
    </row>
    <row r="39" spans="1:11" s="3" customFormat="1" ht="15.75" customHeight="1" x14ac:dyDescent="0.2">
      <c r="A39" s="6"/>
      <c r="B39" s="18" t="s">
        <v>104</v>
      </c>
      <c r="C39" s="29">
        <f t="shared" si="5"/>
        <v>173</v>
      </c>
      <c r="D39" s="27">
        <v>89</v>
      </c>
      <c r="E39" s="27">
        <v>15</v>
      </c>
      <c r="F39" s="27">
        <v>28</v>
      </c>
      <c r="G39" s="27">
        <v>0</v>
      </c>
      <c r="H39" s="27">
        <v>0</v>
      </c>
      <c r="I39" s="27">
        <v>5</v>
      </c>
      <c r="J39" s="27">
        <v>14</v>
      </c>
      <c r="K39" s="28">
        <v>22</v>
      </c>
    </row>
    <row r="40" spans="1:11" s="3" customFormat="1" ht="15.75" customHeight="1" x14ac:dyDescent="0.2">
      <c r="A40" s="6"/>
      <c r="B40" s="18" t="s">
        <v>105</v>
      </c>
      <c r="C40" s="29">
        <f t="shared" si="5"/>
        <v>13216</v>
      </c>
      <c r="D40" s="27">
        <v>4582</v>
      </c>
      <c r="E40" s="27">
        <v>1294</v>
      </c>
      <c r="F40" s="27">
        <v>4009</v>
      </c>
      <c r="G40" s="27">
        <v>36</v>
      </c>
      <c r="H40" s="27">
        <v>59</v>
      </c>
      <c r="I40" s="27">
        <v>161</v>
      </c>
      <c r="J40" s="27">
        <v>971</v>
      </c>
      <c r="K40" s="28">
        <v>2104</v>
      </c>
    </row>
    <row r="41" spans="1:11" s="3" customFormat="1" ht="15.75" customHeight="1" x14ac:dyDescent="0.2">
      <c r="A41" s="6"/>
      <c r="B41" s="18" t="s">
        <v>204</v>
      </c>
      <c r="C41" s="29">
        <f t="shared" si="5"/>
        <v>311</v>
      </c>
      <c r="D41" s="27">
        <v>161</v>
      </c>
      <c r="E41" s="27">
        <v>17</v>
      </c>
      <c r="F41" s="27">
        <v>43</v>
      </c>
      <c r="G41" s="27">
        <v>1</v>
      </c>
      <c r="H41" s="27">
        <v>0</v>
      </c>
      <c r="I41" s="27">
        <v>4</v>
      </c>
      <c r="J41" s="27">
        <v>49</v>
      </c>
      <c r="K41" s="28">
        <v>36</v>
      </c>
    </row>
    <row r="42" spans="1:11" s="3" customFormat="1" ht="15.75" customHeight="1" x14ac:dyDescent="0.2">
      <c r="A42" s="6"/>
      <c r="B42" s="18" t="s">
        <v>205</v>
      </c>
      <c r="C42" s="29">
        <f t="shared" si="5"/>
        <v>260</v>
      </c>
      <c r="D42" s="27">
        <v>156</v>
      </c>
      <c r="E42" s="27">
        <v>31</v>
      </c>
      <c r="F42" s="27">
        <v>6</v>
      </c>
      <c r="G42" s="27">
        <v>0</v>
      </c>
      <c r="H42" s="27">
        <v>0</v>
      </c>
      <c r="I42" s="27">
        <v>0</v>
      </c>
      <c r="J42" s="27">
        <v>57</v>
      </c>
      <c r="K42" s="28">
        <v>10</v>
      </c>
    </row>
    <row r="43" spans="1:11" s="3" customFormat="1" ht="15.75" customHeight="1" x14ac:dyDescent="0.2">
      <c r="A43" s="6"/>
      <c r="B43" s="18" t="s">
        <v>106</v>
      </c>
      <c r="C43" s="29">
        <f t="shared" si="5"/>
        <v>252</v>
      </c>
      <c r="D43" s="27">
        <v>146</v>
      </c>
      <c r="E43" s="27">
        <v>31</v>
      </c>
      <c r="F43" s="27">
        <v>17</v>
      </c>
      <c r="G43" s="27">
        <v>1</v>
      </c>
      <c r="H43" s="27">
        <v>0</v>
      </c>
      <c r="I43" s="27">
        <v>1</v>
      </c>
      <c r="J43" s="27">
        <v>46</v>
      </c>
      <c r="K43" s="28">
        <v>10</v>
      </c>
    </row>
    <row r="44" spans="1:11" s="3" customFormat="1" ht="15.75" customHeight="1" x14ac:dyDescent="0.2">
      <c r="A44" s="6"/>
      <c r="B44" s="18" t="s">
        <v>206</v>
      </c>
      <c r="C44" s="29">
        <f t="shared" si="5"/>
        <v>11064</v>
      </c>
      <c r="D44" s="27">
        <v>7843</v>
      </c>
      <c r="E44" s="27">
        <v>470</v>
      </c>
      <c r="F44" s="27">
        <v>249</v>
      </c>
      <c r="G44" s="27">
        <v>5</v>
      </c>
      <c r="H44" s="27">
        <v>5</v>
      </c>
      <c r="I44" s="27">
        <v>27</v>
      </c>
      <c r="J44" s="27">
        <v>1954</v>
      </c>
      <c r="K44" s="28">
        <v>511</v>
      </c>
    </row>
    <row r="45" spans="1:11" s="3" customFormat="1" ht="15.75" customHeight="1" x14ac:dyDescent="0.2">
      <c r="A45" s="6"/>
      <c r="B45" s="18" t="s">
        <v>207</v>
      </c>
      <c r="C45" s="29">
        <f t="shared" si="5"/>
        <v>2</v>
      </c>
      <c r="D45" s="27">
        <v>1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8">
        <v>1</v>
      </c>
    </row>
    <row r="46" spans="1:11" s="7" customFormat="1" ht="24.95" customHeight="1" x14ac:dyDescent="0.2">
      <c r="A46" s="2" t="s">
        <v>13</v>
      </c>
      <c r="B46" s="19"/>
      <c r="C46" s="29">
        <f t="shared" ref="C46:K46" si="6">SUM(C47:C59)</f>
        <v>663592</v>
      </c>
      <c r="D46" s="34">
        <f t="shared" si="6"/>
        <v>335067</v>
      </c>
      <c r="E46" s="34">
        <f t="shared" si="6"/>
        <v>33422</v>
      </c>
      <c r="F46" s="34">
        <f t="shared" si="6"/>
        <v>112212</v>
      </c>
      <c r="G46" s="34">
        <f t="shared" si="6"/>
        <v>1028</v>
      </c>
      <c r="H46" s="34">
        <f t="shared" si="6"/>
        <v>2857</v>
      </c>
      <c r="I46" s="34">
        <f t="shared" si="6"/>
        <v>2389</v>
      </c>
      <c r="J46" s="34">
        <f t="shared" si="6"/>
        <v>99334</v>
      </c>
      <c r="K46" s="35">
        <f t="shared" si="6"/>
        <v>77283</v>
      </c>
    </row>
    <row r="47" spans="1:11" s="3" customFormat="1" ht="15.75" customHeight="1" x14ac:dyDescent="0.2">
      <c r="A47" s="6"/>
      <c r="B47" s="18" t="s">
        <v>81</v>
      </c>
      <c r="C47" s="29">
        <f t="shared" ref="C47:C59" si="7">SUM(D47:K47)</f>
        <v>59079</v>
      </c>
      <c r="D47" s="27">
        <v>32129</v>
      </c>
      <c r="E47" s="27">
        <v>2497</v>
      </c>
      <c r="F47" s="27">
        <v>7599</v>
      </c>
      <c r="G47" s="27">
        <v>50</v>
      </c>
      <c r="H47" s="27">
        <v>157</v>
      </c>
      <c r="I47" s="27">
        <v>214</v>
      </c>
      <c r="J47" s="27">
        <v>9648</v>
      </c>
      <c r="K47" s="28">
        <v>6785</v>
      </c>
    </row>
    <row r="48" spans="1:11" s="3" customFormat="1" ht="15.75" customHeight="1" x14ac:dyDescent="0.2">
      <c r="A48" s="6"/>
      <c r="B48" s="18" t="s">
        <v>82</v>
      </c>
      <c r="C48" s="29">
        <f t="shared" si="7"/>
        <v>9555</v>
      </c>
      <c r="D48" s="27">
        <v>4222</v>
      </c>
      <c r="E48" s="27">
        <v>514</v>
      </c>
      <c r="F48" s="27">
        <v>1292</v>
      </c>
      <c r="G48" s="27">
        <v>37</v>
      </c>
      <c r="H48" s="27">
        <v>32</v>
      </c>
      <c r="I48" s="27">
        <v>68</v>
      </c>
      <c r="J48" s="27">
        <v>2130</v>
      </c>
      <c r="K48" s="28">
        <v>1260</v>
      </c>
    </row>
    <row r="49" spans="1:11" s="3" customFormat="1" ht="15.75" customHeight="1" x14ac:dyDescent="0.2">
      <c r="A49" s="6"/>
      <c r="B49" s="18" t="s">
        <v>83</v>
      </c>
      <c r="C49" s="29">
        <f t="shared" si="7"/>
        <v>72758</v>
      </c>
      <c r="D49" s="27">
        <v>31842</v>
      </c>
      <c r="E49" s="27">
        <v>4032</v>
      </c>
      <c r="F49" s="27">
        <v>7965</v>
      </c>
      <c r="G49" s="27">
        <v>37</v>
      </c>
      <c r="H49" s="27">
        <v>123</v>
      </c>
      <c r="I49" s="27">
        <v>329</v>
      </c>
      <c r="J49" s="27">
        <v>20731</v>
      </c>
      <c r="K49" s="28">
        <v>7699</v>
      </c>
    </row>
    <row r="50" spans="1:11" s="3" customFormat="1" ht="15.75" customHeight="1" x14ac:dyDescent="0.2">
      <c r="A50" s="6"/>
      <c r="B50" s="18" t="s">
        <v>84</v>
      </c>
      <c r="C50" s="29">
        <f t="shared" si="7"/>
        <v>25852</v>
      </c>
      <c r="D50" s="23">
        <v>12274</v>
      </c>
      <c r="E50" s="23">
        <v>2013</v>
      </c>
      <c r="F50" s="23">
        <v>3896</v>
      </c>
      <c r="G50" s="23">
        <v>24</v>
      </c>
      <c r="H50" s="23">
        <v>101</v>
      </c>
      <c r="I50" s="23">
        <v>124</v>
      </c>
      <c r="J50" s="23">
        <v>4705</v>
      </c>
      <c r="K50" s="22">
        <v>2715</v>
      </c>
    </row>
    <row r="51" spans="1:11" s="3" customFormat="1" ht="15.75" customHeight="1" x14ac:dyDescent="0.2">
      <c r="A51" s="6"/>
      <c r="B51" s="18" t="s">
        <v>85</v>
      </c>
      <c r="C51" s="29">
        <f t="shared" si="7"/>
        <v>245755</v>
      </c>
      <c r="D51" s="23">
        <v>137941</v>
      </c>
      <c r="E51" s="23">
        <v>16505</v>
      </c>
      <c r="F51" s="23">
        <v>38094</v>
      </c>
      <c r="G51" s="23">
        <v>459</v>
      </c>
      <c r="H51" s="23">
        <v>1352</v>
      </c>
      <c r="I51" s="23">
        <v>741</v>
      </c>
      <c r="J51" s="23">
        <v>25114</v>
      </c>
      <c r="K51" s="22">
        <v>25549</v>
      </c>
    </row>
    <row r="52" spans="1:11" s="3" customFormat="1" ht="15.75" customHeight="1" x14ac:dyDescent="0.2">
      <c r="A52" s="6"/>
      <c r="B52" s="18" t="s">
        <v>86</v>
      </c>
      <c r="C52" s="29">
        <f t="shared" si="7"/>
        <v>84388</v>
      </c>
      <c r="D52" s="23">
        <v>60198</v>
      </c>
      <c r="E52" s="23">
        <v>2725</v>
      </c>
      <c r="F52" s="23">
        <v>4586</v>
      </c>
      <c r="G52" s="23">
        <v>166</v>
      </c>
      <c r="H52" s="23">
        <v>143</v>
      </c>
      <c r="I52" s="23">
        <v>232</v>
      </c>
      <c r="J52" s="23">
        <v>11159</v>
      </c>
      <c r="K52" s="22">
        <v>5179</v>
      </c>
    </row>
    <row r="53" spans="1:11" s="3" customFormat="1" ht="15.75" customHeight="1" x14ac:dyDescent="0.2">
      <c r="A53" s="6"/>
      <c r="B53" s="18" t="s">
        <v>87</v>
      </c>
      <c r="C53" s="29">
        <f t="shared" si="7"/>
        <v>3030</v>
      </c>
      <c r="D53" s="23">
        <v>1945</v>
      </c>
      <c r="E53" s="23">
        <v>166</v>
      </c>
      <c r="F53" s="23">
        <v>62</v>
      </c>
      <c r="G53" s="23">
        <v>2</v>
      </c>
      <c r="H53" s="23">
        <v>3</v>
      </c>
      <c r="I53" s="23">
        <v>14</v>
      </c>
      <c r="J53" s="23">
        <v>669</v>
      </c>
      <c r="K53" s="22">
        <v>169</v>
      </c>
    </row>
    <row r="54" spans="1:11" s="3" customFormat="1" ht="15.75" customHeight="1" x14ac:dyDescent="0.2">
      <c r="A54" s="6"/>
      <c r="B54" s="18" t="s">
        <v>88</v>
      </c>
      <c r="C54" s="29">
        <f t="shared" si="7"/>
        <v>4611</v>
      </c>
      <c r="D54" s="23">
        <v>1965</v>
      </c>
      <c r="E54" s="23">
        <v>322</v>
      </c>
      <c r="F54" s="23">
        <v>589</v>
      </c>
      <c r="G54" s="23">
        <v>39</v>
      </c>
      <c r="H54" s="23">
        <v>13</v>
      </c>
      <c r="I54" s="23">
        <v>85</v>
      </c>
      <c r="J54" s="23">
        <v>1207</v>
      </c>
      <c r="K54" s="22">
        <v>391</v>
      </c>
    </row>
    <row r="55" spans="1:11" s="3" customFormat="1" ht="15.75" customHeight="1" x14ac:dyDescent="0.2">
      <c r="A55" s="6"/>
      <c r="B55" s="18" t="s">
        <v>89</v>
      </c>
      <c r="C55" s="29">
        <f t="shared" si="7"/>
        <v>59777</v>
      </c>
      <c r="D55" s="23">
        <v>30800</v>
      </c>
      <c r="E55" s="23">
        <v>2452</v>
      </c>
      <c r="F55" s="23">
        <v>9248</v>
      </c>
      <c r="G55" s="23">
        <v>177</v>
      </c>
      <c r="H55" s="23">
        <v>249</v>
      </c>
      <c r="I55" s="23">
        <v>196</v>
      </c>
      <c r="J55" s="23">
        <v>11102</v>
      </c>
      <c r="K55" s="22">
        <v>5553</v>
      </c>
    </row>
    <row r="56" spans="1:11" s="3" customFormat="1" ht="24" customHeight="1" x14ac:dyDescent="0.2">
      <c r="A56" s="2" t="s">
        <v>23</v>
      </c>
      <c r="B56" s="18"/>
      <c r="C56" s="29"/>
      <c r="D56" s="23"/>
      <c r="E56" s="23"/>
      <c r="F56" s="23"/>
      <c r="G56" s="23"/>
      <c r="H56" s="23"/>
      <c r="I56" s="23"/>
      <c r="J56" s="23"/>
      <c r="K56" s="22"/>
    </row>
    <row r="57" spans="1:11" s="3" customFormat="1" ht="15.75" customHeight="1" x14ac:dyDescent="0.2">
      <c r="A57" s="6"/>
      <c r="B57" s="18" t="s">
        <v>90</v>
      </c>
      <c r="C57" s="29">
        <f t="shared" si="7"/>
        <v>652</v>
      </c>
      <c r="D57" s="23">
        <v>371</v>
      </c>
      <c r="E57" s="23">
        <v>34</v>
      </c>
      <c r="F57" s="23">
        <v>24</v>
      </c>
      <c r="G57" s="23">
        <v>0</v>
      </c>
      <c r="H57" s="23">
        <v>0</v>
      </c>
      <c r="I57" s="23">
        <v>5</v>
      </c>
      <c r="J57" s="23">
        <v>177</v>
      </c>
      <c r="K57" s="22">
        <v>41</v>
      </c>
    </row>
    <row r="58" spans="1:11" s="3" customFormat="1" ht="15.75" customHeight="1" x14ac:dyDescent="0.2">
      <c r="A58" s="6"/>
      <c r="B58" s="18" t="s">
        <v>91</v>
      </c>
      <c r="C58" s="29">
        <f t="shared" si="7"/>
        <v>12209</v>
      </c>
      <c r="D58" s="23">
        <v>5522</v>
      </c>
      <c r="E58" s="23">
        <v>530</v>
      </c>
      <c r="F58" s="23">
        <v>1934</v>
      </c>
      <c r="G58" s="23">
        <v>9</v>
      </c>
      <c r="H58" s="23">
        <v>39</v>
      </c>
      <c r="I58" s="23">
        <v>93</v>
      </c>
      <c r="J58" s="23">
        <v>2201</v>
      </c>
      <c r="K58" s="22">
        <v>1881</v>
      </c>
    </row>
    <row r="59" spans="1:11" s="3" customFormat="1" ht="15.75" customHeight="1" x14ac:dyDescent="0.2">
      <c r="A59" s="6"/>
      <c r="B59" s="18" t="s">
        <v>92</v>
      </c>
      <c r="C59" s="29">
        <f t="shared" si="7"/>
        <v>85926</v>
      </c>
      <c r="D59" s="23">
        <v>15858</v>
      </c>
      <c r="E59" s="23">
        <v>1632</v>
      </c>
      <c r="F59" s="23">
        <v>36923</v>
      </c>
      <c r="G59" s="23">
        <v>28</v>
      </c>
      <c r="H59" s="23">
        <v>645</v>
      </c>
      <c r="I59" s="23">
        <v>288</v>
      </c>
      <c r="J59" s="23">
        <v>10491</v>
      </c>
      <c r="K59" s="22">
        <v>20061</v>
      </c>
    </row>
    <row r="60" spans="1:11" s="7" customFormat="1" ht="25.5" customHeight="1" x14ac:dyDescent="0.2">
      <c r="A60" s="2" t="s">
        <v>16</v>
      </c>
      <c r="B60" s="19"/>
      <c r="C60" s="29">
        <f t="shared" ref="C60:K60" si="8">SUM(C61:C108)</f>
        <v>276229</v>
      </c>
      <c r="D60" s="29">
        <f t="shared" si="8"/>
        <v>145196</v>
      </c>
      <c r="E60" s="29">
        <f t="shared" si="8"/>
        <v>10374</v>
      </c>
      <c r="F60" s="29">
        <f t="shared" si="8"/>
        <v>38873</v>
      </c>
      <c r="G60" s="29">
        <f t="shared" si="8"/>
        <v>138</v>
      </c>
      <c r="H60" s="29">
        <f t="shared" si="8"/>
        <v>911</v>
      </c>
      <c r="I60" s="29">
        <f t="shared" si="8"/>
        <v>1746</v>
      </c>
      <c r="J60" s="29">
        <f t="shared" si="8"/>
        <v>39804</v>
      </c>
      <c r="K60" s="30">
        <f t="shared" si="8"/>
        <v>39187</v>
      </c>
    </row>
    <row r="61" spans="1:11" s="3" customFormat="1" ht="15.75" customHeight="1" x14ac:dyDescent="0.2">
      <c r="A61" s="6"/>
      <c r="B61" s="19" t="s">
        <v>150</v>
      </c>
      <c r="C61" s="29">
        <f t="shared" ref="C61:C74" si="9">SUM(D61:K61)</f>
        <v>53</v>
      </c>
      <c r="D61" s="23">
        <v>29</v>
      </c>
      <c r="E61" s="23">
        <v>3</v>
      </c>
      <c r="F61" s="23">
        <v>8</v>
      </c>
      <c r="G61" s="23">
        <v>0</v>
      </c>
      <c r="H61" s="23">
        <v>0</v>
      </c>
      <c r="I61" s="23">
        <v>1</v>
      </c>
      <c r="J61" s="23">
        <v>5</v>
      </c>
      <c r="K61" s="22">
        <v>7</v>
      </c>
    </row>
    <row r="62" spans="1:11" s="3" customFormat="1" ht="15.75" customHeight="1" x14ac:dyDescent="0.2">
      <c r="A62" s="6"/>
      <c r="B62" s="19" t="s">
        <v>151</v>
      </c>
      <c r="C62" s="29">
        <f t="shared" si="9"/>
        <v>31737</v>
      </c>
      <c r="D62" s="23">
        <v>22243</v>
      </c>
      <c r="E62" s="23">
        <v>722</v>
      </c>
      <c r="F62" s="23">
        <v>2535</v>
      </c>
      <c r="G62" s="23">
        <v>8</v>
      </c>
      <c r="H62" s="23">
        <v>60</v>
      </c>
      <c r="I62" s="23">
        <v>171</v>
      </c>
      <c r="J62" s="23">
        <v>2949</v>
      </c>
      <c r="K62" s="22">
        <v>3049</v>
      </c>
    </row>
    <row r="63" spans="1:11" s="3" customFormat="1" ht="15.75" customHeight="1" x14ac:dyDescent="0.2">
      <c r="A63" s="6"/>
      <c r="B63" s="19" t="s">
        <v>152</v>
      </c>
      <c r="C63" s="29">
        <f t="shared" si="9"/>
        <v>119</v>
      </c>
      <c r="D63" s="23">
        <v>56</v>
      </c>
      <c r="E63" s="23">
        <v>14</v>
      </c>
      <c r="F63" s="23">
        <v>24</v>
      </c>
      <c r="G63" s="23">
        <v>0</v>
      </c>
      <c r="H63" s="23">
        <v>0</v>
      </c>
      <c r="I63" s="23">
        <v>0</v>
      </c>
      <c r="J63" s="23">
        <v>3</v>
      </c>
      <c r="K63" s="22">
        <v>22</v>
      </c>
    </row>
    <row r="64" spans="1:11" s="3" customFormat="1" ht="15.75" customHeight="1" x14ac:dyDescent="0.2">
      <c r="A64" s="6"/>
      <c r="B64" s="19" t="s">
        <v>153</v>
      </c>
      <c r="C64" s="29">
        <f t="shared" si="9"/>
        <v>3577</v>
      </c>
      <c r="D64" s="28">
        <v>2409</v>
      </c>
      <c r="E64" s="27">
        <v>61</v>
      </c>
      <c r="F64" s="28">
        <v>388</v>
      </c>
      <c r="G64" s="27">
        <v>1</v>
      </c>
      <c r="H64" s="28">
        <v>10</v>
      </c>
      <c r="I64" s="27">
        <v>23</v>
      </c>
      <c r="J64" s="27">
        <v>319</v>
      </c>
      <c r="K64" s="28">
        <v>366</v>
      </c>
    </row>
    <row r="65" spans="1:11" s="3" customFormat="1" ht="15.75" customHeight="1" x14ac:dyDescent="0.2">
      <c r="A65" s="6"/>
      <c r="B65" s="19" t="s">
        <v>154</v>
      </c>
      <c r="C65" s="29">
        <f t="shared" si="9"/>
        <v>5061</v>
      </c>
      <c r="D65" s="28">
        <v>2932</v>
      </c>
      <c r="E65" s="27">
        <v>168</v>
      </c>
      <c r="F65" s="28">
        <v>665</v>
      </c>
      <c r="G65" s="27">
        <v>1</v>
      </c>
      <c r="H65" s="28">
        <v>10</v>
      </c>
      <c r="I65" s="27">
        <v>58</v>
      </c>
      <c r="J65" s="27">
        <v>538</v>
      </c>
      <c r="K65" s="28">
        <v>689</v>
      </c>
    </row>
    <row r="66" spans="1:11" s="3" customFormat="1" ht="15.75" customHeight="1" x14ac:dyDescent="0.2">
      <c r="A66" s="6"/>
      <c r="B66" s="19" t="s">
        <v>208</v>
      </c>
      <c r="C66" s="29">
        <f t="shared" si="9"/>
        <v>88</v>
      </c>
      <c r="D66" s="28">
        <v>55</v>
      </c>
      <c r="E66" s="27">
        <v>3</v>
      </c>
      <c r="F66" s="28">
        <v>4</v>
      </c>
      <c r="G66" s="27">
        <v>0</v>
      </c>
      <c r="H66" s="28">
        <v>0</v>
      </c>
      <c r="I66" s="27">
        <v>0</v>
      </c>
      <c r="J66" s="27">
        <v>18</v>
      </c>
      <c r="K66" s="28">
        <v>8</v>
      </c>
    </row>
    <row r="67" spans="1:11" s="3" customFormat="1" ht="15.75" customHeight="1" x14ac:dyDescent="0.2">
      <c r="A67" s="6"/>
      <c r="B67" s="19" t="s">
        <v>155</v>
      </c>
      <c r="C67" s="29">
        <f t="shared" si="9"/>
        <v>1604</v>
      </c>
      <c r="D67" s="28">
        <v>877</v>
      </c>
      <c r="E67" s="27">
        <v>26</v>
      </c>
      <c r="F67" s="28">
        <v>80</v>
      </c>
      <c r="G67" s="27">
        <v>0</v>
      </c>
      <c r="H67" s="28">
        <v>1</v>
      </c>
      <c r="I67" s="27">
        <v>3</v>
      </c>
      <c r="J67" s="27">
        <v>494</v>
      </c>
      <c r="K67" s="28">
        <v>123</v>
      </c>
    </row>
    <row r="68" spans="1:11" s="3" customFormat="1" ht="15.75" customHeight="1" x14ac:dyDescent="0.2">
      <c r="A68" s="6"/>
      <c r="B68" s="19" t="s">
        <v>156</v>
      </c>
      <c r="C68" s="29">
        <f t="shared" si="9"/>
        <v>930</v>
      </c>
      <c r="D68" s="28">
        <v>431</v>
      </c>
      <c r="E68" s="27">
        <v>30</v>
      </c>
      <c r="F68" s="28">
        <v>57</v>
      </c>
      <c r="G68" s="27">
        <v>1</v>
      </c>
      <c r="H68" s="28">
        <v>1</v>
      </c>
      <c r="I68" s="27">
        <v>10</v>
      </c>
      <c r="J68" s="27">
        <v>324</v>
      </c>
      <c r="K68" s="28">
        <v>76</v>
      </c>
    </row>
    <row r="69" spans="1:11" s="3" customFormat="1" ht="15.75" customHeight="1" x14ac:dyDescent="0.2">
      <c r="A69" s="6"/>
      <c r="B69" s="19" t="s">
        <v>157</v>
      </c>
      <c r="C69" s="29">
        <f t="shared" si="9"/>
        <v>2528</v>
      </c>
      <c r="D69" s="28">
        <v>1436</v>
      </c>
      <c r="E69" s="27">
        <v>134</v>
      </c>
      <c r="F69" s="28">
        <v>355</v>
      </c>
      <c r="G69" s="27">
        <v>2</v>
      </c>
      <c r="H69" s="28">
        <v>4</v>
      </c>
      <c r="I69" s="27">
        <v>10</v>
      </c>
      <c r="J69" s="27">
        <v>295</v>
      </c>
      <c r="K69" s="28">
        <v>292</v>
      </c>
    </row>
    <row r="70" spans="1:11" s="3" customFormat="1" ht="15.75" customHeight="1" x14ac:dyDescent="0.2">
      <c r="A70" s="6"/>
      <c r="B70" s="19" t="s">
        <v>158</v>
      </c>
      <c r="C70" s="29">
        <f t="shared" si="9"/>
        <v>1</v>
      </c>
      <c r="D70" s="28">
        <v>0</v>
      </c>
      <c r="E70" s="27">
        <v>0</v>
      </c>
      <c r="F70" s="28">
        <v>1</v>
      </c>
      <c r="G70" s="27">
        <v>0</v>
      </c>
      <c r="H70" s="28">
        <v>0</v>
      </c>
      <c r="I70" s="27">
        <v>0</v>
      </c>
      <c r="J70" s="27">
        <v>0</v>
      </c>
      <c r="K70" s="28">
        <v>0</v>
      </c>
    </row>
    <row r="71" spans="1:11" s="3" customFormat="1" ht="15.75" customHeight="1" x14ac:dyDescent="0.2">
      <c r="A71" s="6"/>
      <c r="B71" s="19" t="s">
        <v>159</v>
      </c>
      <c r="C71" s="29">
        <f t="shared" si="9"/>
        <v>978</v>
      </c>
      <c r="D71" s="28">
        <v>712</v>
      </c>
      <c r="E71" s="27">
        <v>11</v>
      </c>
      <c r="F71" s="28">
        <v>86</v>
      </c>
      <c r="G71" s="27">
        <v>0</v>
      </c>
      <c r="H71" s="28">
        <v>0</v>
      </c>
      <c r="I71" s="27">
        <v>1</v>
      </c>
      <c r="J71" s="27">
        <v>86</v>
      </c>
      <c r="K71" s="28">
        <v>82</v>
      </c>
    </row>
    <row r="72" spans="1:11" s="3" customFormat="1" ht="15.75" customHeight="1" x14ac:dyDescent="0.2">
      <c r="A72" s="6"/>
      <c r="B72" s="19" t="s">
        <v>160</v>
      </c>
      <c r="C72" s="29">
        <f t="shared" si="9"/>
        <v>622</v>
      </c>
      <c r="D72" s="28">
        <v>462</v>
      </c>
      <c r="E72" s="27">
        <v>25</v>
      </c>
      <c r="F72" s="28">
        <v>14</v>
      </c>
      <c r="G72" s="27">
        <v>0</v>
      </c>
      <c r="H72" s="28">
        <v>1</v>
      </c>
      <c r="I72" s="27">
        <v>2</v>
      </c>
      <c r="J72" s="27">
        <v>70</v>
      </c>
      <c r="K72" s="28">
        <v>48</v>
      </c>
    </row>
    <row r="73" spans="1:11" s="3" customFormat="1" ht="15.75" customHeight="1" x14ac:dyDescent="0.2">
      <c r="A73" s="6"/>
      <c r="B73" s="19" t="s">
        <v>161</v>
      </c>
      <c r="C73" s="29">
        <f t="shared" si="9"/>
        <v>67965</v>
      </c>
      <c r="D73" s="28">
        <v>28331</v>
      </c>
      <c r="E73" s="27">
        <v>4218</v>
      </c>
      <c r="F73" s="28">
        <v>13568</v>
      </c>
      <c r="G73" s="27">
        <v>53</v>
      </c>
      <c r="H73" s="28">
        <v>355</v>
      </c>
      <c r="I73" s="27">
        <v>512</v>
      </c>
      <c r="J73" s="27">
        <v>8057</v>
      </c>
      <c r="K73" s="28">
        <v>12871</v>
      </c>
    </row>
    <row r="74" spans="1:11" s="3" customFormat="1" ht="15.75" customHeight="1" x14ac:dyDescent="0.2">
      <c r="A74" s="6"/>
      <c r="B74" s="19" t="s">
        <v>162</v>
      </c>
      <c r="C74" s="29">
        <f t="shared" si="9"/>
        <v>339</v>
      </c>
      <c r="D74" s="28">
        <v>201</v>
      </c>
      <c r="E74" s="27">
        <v>13</v>
      </c>
      <c r="F74" s="28">
        <v>28</v>
      </c>
      <c r="G74" s="27">
        <v>0</v>
      </c>
      <c r="H74" s="28">
        <v>0</v>
      </c>
      <c r="I74" s="27">
        <v>1</v>
      </c>
      <c r="J74" s="27">
        <v>63</v>
      </c>
      <c r="K74" s="28">
        <v>33</v>
      </c>
    </row>
    <row r="75" spans="1:11" s="3" customFormat="1" ht="15.75" customHeight="1" x14ac:dyDescent="0.2">
      <c r="A75" s="6"/>
      <c r="B75" s="19" t="s">
        <v>163</v>
      </c>
      <c r="C75" s="29">
        <f t="shared" ref="C75:C87" si="10">SUM(D75:K75)</f>
        <v>950</v>
      </c>
      <c r="D75" s="28">
        <v>581</v>
      </c>
      <c r="E75" s="27">
        <v>44</v>
      </c>
      <c r="F75" s="28">
        <v>113</v>
      </c>
      <c r="G75" s="27">
        <v>2</v>
      </c>
      <c r="H75" s="28">
        <v>1</v>
      </c>
      <c r="I75" s="27">
        <v>5</v>
      </c>
      <c r="J75" s="27">
        <v>112</v>
      </c>
      <c r="K75" s="28">
        <v>92</v>
      </c>
    </row>
    <row r="76" spans="1:11" s="3" customFormat="1" ht="15.75" customHeight="1" x14ac:dyDescent="0.2">
      <c r="A76" s="6"/>
      <c r="B76" s="19" t="s">
        <v>164</v>
      </c>
      <c r="C76" s="29">
        <f t="shared" si="10"/>
        <v>32421</v>
      </c>
      <c r="D76" s="28">
        <v>18979</v>
      </c>
      <c r="E76" s="27">
        <v>862</v>
      </c>
      <c r="F76" s="28">
        <v>3374</v>
      </c>
      <c r="G76" s="27">
        <v>19</v>
      </c>
      <c r="H76" s="28">
        <v>45</v>
      </c>
      <c r="I76" s="27">
        <v>234</v>
      </c>
      <c r="J76" s="27">
        <v>4302</v>
      </c>
      <c r="K76" s="28">
        <v>4606</v>
      </c>
    </row>
    <row r="77" spans="1:11" s="3" customFormat="1" ht="15.75" customHeight="1" x14ac:dyDescent="0.2">
      <c r="A77" s="6"/>
      <c r="B77" s="19" t="s">
        <v>165</v>
      </c>
      <c r="C77" s="29">
        <f t="shared" si="10"/>
        <v>2376</v>
      </c>
      <c r="D77" s="28">
        <v>1203</v>
      </c>
      <c r="E77" s="27">
        <v>155</v>
      </c>
      <c r="F77" s="28">
        <v>251</v>
      </c>
      <c r="G77" s="27">
        <v>0</v>
      </c>
      <c r="H77" s="28">
        <v>4</v>
      </c>
      <c r="I77" s="27">
        <v>10</v>
      </c>
      <c r="J77" s="27">
        <v>486</v>
      </c>
      <c r="K77" s="28">
        <v>267</v>
      </c>
    </row>
    <row r="78" spans="1:11" s="3" customFormat="1" ht="15.75" customHeight="1" x14ac:dyDescent="0.2">
      <c r="A78" s="6"/>
      <c r="B78" s="19" t="s">
        <v>166</v>
      </c>
      <c r="C78" s="29">
        <f t="shared" si="10"/>
        <v>24530</v>
      </c>
      <c r="D78" s="28">
        <v>13465</v>
      </c>
      <c r="E78" s="27">
        <v>719</v>
      </c>
      <c r="F78" s="28">
        <v>1451</v>
      </c>
      <c r="G78" s="27">
        <v>6</v>
      </c>
      <c r="H78" s="28">
        <v>40</v>
      </c>
      <c r="I78" s="27">
        <v>129</v>
      </c>
      <c r="J78" s="27">
        <v>4727</v>
      </c>
      <c r="K78" s="28">
        <v>3993</v>
      </c>
    </row>
    <row r="79" spans="1:11" s="3" customFormat="1" ht="15.75" customHeight="1" x14ac:dyDescent="0.2">
      <c r="A79" s="6"/>
      <c r="B79" s="19" t="s">
        <v>167</v>
      </c>
      <c r="C79" s="29">
        <f t="shared" si="10"/>
        <v>1394</v>
      </c>
      <c r="D79" s="28">
        <v>829</v>
      </c>
      <c r="E79" s="27">
        <v>28</v>
      </c>
      <c r="F79" s="28">
        <v>223</v>
      </c>
      <c r="G79" s="27">
        <v>2</v>
      </c>
      <c r="H79" s="28">
        <v>2</v>
      </c>
      <c r="I79" s="27">
        <v>10</v>
      </c>
      <c r="J79" s="27">
        <v>160</v>
      </c>
      <c r="K79" s="28">
        <v>140</v>
      </c>
    </row>
    <row r="80" spans="1:11" s="3" customFormat="1" ht="15.75" customHeight="1" x14ac:dyDescent="0.2">
      <c r="A80" s="6"/>
      <c r="B80" s="19" t="s">
        <v>209</v>
      </c>
      <c r="C80" s="29">
        <f t="shared" si="10"/>
        <v>1582</v>
      </c>
      <c r="D80" s="28">
        <v>1048</v>
      </c>
      <c r="E80" s="27">
        <v>69</v>
      </c>
      <c r="F80" s="28">
        <v>145</v>
      </c>
      <c r="G80" s="27">
        <v>0</v>
      </c>
      <c r="H80" s="28">
        <v>10</v>
      </c>
      <c r="I80" s="27">
        <v>7</v>
      </c>
      <c r="J80" s="27">
        <v>195</v>
      </c>
      <c r="K80" s="28">
        <v>108</v>
      </c>
    </row>
    <row r="81" spans="1:11" s="3" customFormat="1" ht="15.75" customHeight="1" x14ac:dyDescent="0.2">
      <c r="A81" s="6"/>
      <c r="B81" s="19" t="s">
        <v>210</v>
      </c>
      <c r="C81" s="29">
        <f t="shared" si="10"/>
        <v>1</v>
      </c>
      <c r="D81" s="28">
        <v>0</v>
      </c>
      <c r="E81" s="27">
        <v>1</v>
      </c>
      <c r="F81" s="28">
        <v>0</v>
      </c>
      <c r="G81" s="27">
        <v>0</v>
      </c>
      <c r="H81" s="28">
        <v>0</v>
      </c>
      <c r="I81" s="27">
        <v>0</v>
      </c>
      <c r="J81" s="27">
        <v>0</v>
      </c>
      <c r="K81" s="28">
        <v>0</v>
      </c>
    </row>
    <row r="82" spans="1:11" s="3" customFormat="1" ht="15.75" customHeight="1" x14ac:dyDescent="0.2">
      <c r="A82" s="6"/>
      <c r="B82" s="19" t="s">
        <v>168</v>
      </c>
      <c r="C82" s="29">
        <f t="shared" si="10"/>
        <v>118</v>
      </c>
      <c r="D82" s="28">
        <v>59</v>
      </c>
      <c r="E82" s="27">
        <v>4</v>
      </c>
      <c r="F82" s="28">
        <v>1</v>
      </c>
      <c r="G82" s="27">
        <v>0</v>
      </c>
      <c r="H82" s="28">
        <v>0</v>
      </c>
      <c r="I82" s="27">
        <v>0</v>
      </c>
      <c r="J82" s="27">
        <v>25</v>
      </c>
      <c r="K82" s="28">
        <v>29</v>
      </c>
    </row>
    <row r="83" spans="1:11" s="3" customFormat="1" ht="15.75" customHeight="1" x14ac:dyDescent="0.2">
      <c r="A83" s="6"/>
      <c r="B83" s="19" t="s">
        <v>169</v>
      </c>
      <c r="C83" s="29">
        <f t="shared" si="10"/>
        <v>32461</v>
      </c>
      <c r="D83" s="28">
        <v>12481</v>
      </c>
      <c r="E83" s="27">
        <v>1160</v>
      </c>
      <c r="F83" s="28">
        <v>8494</v>
      </c>
      <c r="G83" s="27">
        <v>17</v>
      </c>
      <c r="H83" s="28">
        <v>186</v>
      </c>
      <c r="I83" s="27">
        <v>181</v>
      </c>
      <c r="J83" s="27">
        <v>4282</v>
      </c>
      <c r="K83" s="28">
        <v>5660</v>
      </c>
    </row>
    <row r="84" spans="1:11" s="3" customFormat="1" ht="15.75" customHeight="1" x14ac:dyDescent="0.2">
      <c r="A84" s="6"/>
      <c r="B84" s="6" t="s">
        <v>200</v>
      </c>
      <c r="C84" s="34">
        <f t="shared" si="10"/>
        <v>1</v>
      </c>
      <c r="D84" s="28">
        <v>0</v>
      </c>
      <c r="E84" s="27">
        <v>0</v>
      </c>
      <c r="F84" s="28">
        <v>0</v>
      </c>
      <c r="G84" s="27">
        <v>0</v>
      </c>
      <c r="H84" s="28">
        <v>0</v>
      </c>
      <c r="I84" s="27">
        <v>0</v>
      </c>
      <c r="J84" s="27">
        <v>0</v>
      </c>
      <c r="K84" s="28">
        <v>1</v>
      </c>
    </row>
    <row r="85" spans="1:11" s="3" customFormat="1" ht="15.75" customHeight="1" x14ac:dyDescent="0.2">
      <c r="A85" s="6"/>
      <c r="B85" s="6" t="s">
        <v>170</v>
      </c>
      <c r="C85" s="34">
        <f t="shared" si="10"/>
        <v>573</v>
      </c>
      <c r="D85" s="28">
        <v>210</v>
      </c>
      <c r="E85" s="27">
        <v>20</v>
      </c>
      <c r="F85" s="28">
        <v>19</v>
      </c>
      <c r="G85" s="27">
        <v>0</v>
      </c>
      <c r="H85" s="28">
        <v>0</v>
      </c>
      <c r="I85" s="27">
        <v>1</v>
      </c>
      <c r="J85" s="27">
        <v>272</v>
      </c>
      <c r="K85" s="28">
        <v>51</v>
      </c>
    </row>
    <row r="86" spans="1:11" s="3" customFormat="1" ht="15.75" customHeight="1" x14ac:dyDescent="0.2">
      <c r="A86" s="6"/>
      <c r="B86" t="s">
        <v>171</v>
      </c>
      <c r="C86" s="34">
        <f t="shared" si="10"/>
        <v>48</v>
      </c>
      <c r="D86" s="28">
        <v>29</v>
      </c>
      <c r="E86" s="27">
        <v>0</v>
      </c>
      <c r="F86" s="28">
        <v>5</v>
      </c>
      <c r="G86" s="27">
        <v>0</v>
      </c>
      <c r="H86" s="28">
        <v>0</v>
      </c>
      <c r="I86" s="27">
        <v>5</v>
      </c>
      <c r="J86" s="27">
        <v>3</v>
      </c>
      <c r="K86" s="28">
        <v>6</v>
      </c>
    </row>
    <row r="87" spans="1:11" s="3" customFormat="1" ht="15.75" customHeight="1" x14ac:dyDescent="0.2">
      <c r="A87" s="6"/>
      <c r="B87" t="s">
        <v>172</v>
      </c>
      <c r="C87" s="34">
        <f t="shared" si="10"/>
        <v>600</v>
      </c>
      <c r="D87" s="28">
        <v>345</v>
      </c>
      <c r="E87" s="27">
        <v>25</v>
      </c>
      <c r="F87" s="28">
        <v>28</v>
      </c>
      <c r="G87" s="27">
        <v>0</v>
      </c>
      <c r="H87" s="28">
        <v>0</v>
      </c>
      <c r="I87" s="27">
        <v>0</v>
      </c>
      <c r="J87" s="27">
        <v>143</v>
      </c>
      <c r="K87" s="28">
        <v>59</v>
      </c>
    </row>
    <row r="88" spans="1:11" s="7" customFormat="1" ht="15.75" customHeight="1" x14ac:dyDescent="0.2">
      <c r="A88" s="6"/>
      <c r="B88" t="s">
        <v>173</v>
      </c>
      <c r="C88" s="34">
        <f t="shared" ref="C88:C99" si="11">SUM(D88:K88)</f>
        <v>285</v>
      </c>
      <c r="D88" s="28">
        <v>175</v>
      </c>
      <c r="E88" s="27">
        <v>12</v>
      </c>
      <c r="F88" s="28">
        <v>27</v>
      </c>
      <c r="G88" s="27">
        <v>0</v>
      </c>
      <c r="H88" s="28">
        <v>0</v>
      </c>
      <c r="I88" s="27">
        <v>2</v>
      </c>
      <c r="J88" s="27">
        <v>27</v>
      </c>
      <c r="K88" s="28">
        <v>42</v>
      </c>
    </row>
    <row r="89" spans="1:11" s="3" customFormat="1" ht="15.75" customHeight="1" x14ac:dyDescent="0.2">
      <c r="A89" s="6"/>
      <c r="B89" t="s">
        <v>174</v>
      </c>
      <c r="C89" s="34">
        <f t="shared" si="11"/>
        <v>138</v>
      </c>
      <c r="D89" s="28">
        <v>68</v>
      </c>
      <c r="E89" s="27">
        <v>2</v>
      </c>
      <c r="F89" s="28">
        <v>11</v>
      </c>
      <c r="G89" s="27">
        <v>0</v>
      </c>
      <c r="H89" s="28">
        <v>0</v>
      </c>
      <c r="I89" s="27">
        <v>1</v>
      </c>
      <c r="J89" s="27">
        <v>48</v>
      </c>
      <c r="K89" s="28">
        <v>8</v>
      </c>
    </row>
    <row r="90" spans="1:11" s="3" customFormat="1" ht="15.75" customHeight="1" x14ac:dyDescent="0.2">
      <c r="A90" s="6"/>
      <c r="B90" t="s">
        <v>175</v>
      </c>
      <c r="C90" s="34">
        <f t="shared" si="11"/>
        <v>114</v>
      </c>
      <c r="D90" s="28">
        <v>70</v>
      </c>
      <c r="E90" s="27">
        <v>5</v>
      </c>
      <c r="F90" s="28">
        <v>4</v>
      </c>
      <c r="G90" s="27">
        <v>0</v>
      </c>
      <c r="H90" s="28">
        <v>1</v>
      </c>
      <c r="I90" s="27">
        <v>1</v>
      </c>
      <c r="J90" s="27">
        <v>25</v>
      </c>
      <c r="K90" s="28">
        <v>8</v>
      </c>
    </row>
    <row r="91" spans="1:11" s="3" customFormat="1" ht="15.75" customHeight="1" x14ac:dyDescent="0.2">
      <c r="A91" s="6"/>
      <c r="B91" t="s">
        <v>176</v>
      </c>
      <c r="C91" s="34">
        <f t="shared" si="11"/>
        <v>98</v>
      </c>
      <c r="D91" s="28">
        <v>61</v>
      </c>
      <c r="E91" s="27">
        <v>3</v>
      </c>
      <c r="F91" s="28">
        <v>5</v>
      </c>
      <c r="G91" s="27">
        <v>0</v>
      </c>
      <c r="H91" s="28">
        <v>1</v>
      </c>
      <c r="I91" s="27">
        <v>1</v>
      </c>
      <c r="J91" s="27">
        <v>24</v>
      </c>
      <c r="K91" s="28">
        <v>3</v>
      </c>
    </row>
    <row r="92" spans="1:11" s="3" customFormat="1" ht="15.75" customHeight="1" x14ac:dyDescent="0.2">
      <c r="A92" s="6"/>
      <c r="B92" t="s">
        <v>177</v>
      </c>
      <c r="C92" s="34">
        <f t="shared" si="11"/>
        <v>19</v>
      </c>
      <c r="D92" s="28">
        <v>16</v>
      </c>
      <c r="E92" s="27">
        <v>0</v>
      </c>
      <c r="F92" s="28">
        <v>0</v>
      </c>
      <c r="G92" s="27">
        <v>0</v>
      </c>
      <c r="H92" s="28">
        <v>0</v>
      </c>
      <c r="I92" s="27">
        <v>0</v>
      </c>
      <c r="J92" s="27">
        <v>2</v>
      </c>
      <c r="K92" s="28">
        <v>1</v>
      </c>
    </row>
    <row r="93" spans="1:11" s="3" customFormat="1" ht="15.75" customHeight="1" x14ac:dyDescent="0.2">
      <c r="A93" s="6"/>
      <c r="B93" t="s">
        <v>178</v>
      </c>
      <c r="C93" s="34">
        <f t="shared" si="11"/>
        <v>182</v>
      </c>
      <c r="D93" s="28">
        <v>54</v>
      </c>
      <c r="E93" s="27">
        <v>10</v>
      </c>
      <c r="F93" s="28">
        <v>22</v>
      </c>
      <c r="G93" s="27">
        <v>1</v>
      </c>
      <c r="H93" s="28">
        <v>0</v>
      </c>
      <c r="I93" s="27">
        <v>1</v>
      </c>
      <c r="J93" s="27">
        <v>64</v>
      </c>
      <c r="K93" s="28">
        <v>30</v>
      </c>
    </row>
    <row r="94" spans="1:11" s="3" customFormat="1" ht="15.75" customHeight="1" x14ac:dyDescent="0.2">
      <c r="A94" s="6"/>
      <c r="B94" t="s">
        <v>179</v>
      </c>
      <c r="C94" s="34">
        <f t="shared" si="11"/>
        <v>1468</v>
      </c>
      <c r="D94" s="28">
        <v>968</v>
      </c>
      <c r="E94" s="27">
        <v>51</v>
      </c>
      <c r="F94" s="28">
        <v>73</v>
      </c>
      <c r="G94" s="27">
        <v>0</v>
      </c>
      <c r="H94" s="28">
        <v>1</v>
      </c>
      <c r="I94" s="27">
        <v>7</v>
      </c>
      <c r="J94" s="27">
        <v>247</v>
      </c>
      <c r="K94" s="28">
        <v>121</v>
      </c>
    </row>
    <row r="95" spans="1:11" s="3" customFormat="1" ht="15.75" customHeight="1" x14ac:dyDescent="0.2">
      <c r="A95" s="6"/>
      <c r="B95" t="s">
        <v>180</v>
      </c>
      <c r="C95" s="34">
        <f t="shared" si="11"/>
        <v>4923</v>
      </c>
      <c r="D95" s="28">
        <v>3273</v>
      </c>
      <c r="E95" s="27">
        <v>110</v>
      </c>
      <c r="F95" s="28">
        <v>342</v>
      </c>
      <c r="G95" s="27">
        <v>1</v>
      </c>
      <c r="H95" s="28">
        <v>3</v>
      </c>
      <c r="I95" s="27">
        <v>18</v>
      </c>
      <c r="J95" s="27">
        <v>747</v>
      </c>
      <c r="K95" s="28">
        <v>429</v>
      </c>
    </row>
    <row r="96" spans="1:11" s="3" customFormat="1" ht="15.75" customHeight="1" x14ac:dyDescent="0.2">
      <c r="A96" s="6"/>
      <c r="B96" s="19" t="s">
        <v>181</v>
      </c>
      <c r="C96" s="29">
        <f t="shared" si="11"/>
        <v>8649</v>
      </c>
      <c r="D96" s="28">
        <v>3450</v>
      </c>
      <c r="E96" s="27">
        <v>361</v>
      </c>
      <c r="F96" s="28">
        <v>2267</v>
      </c>
      <c r="G96" s="27">
        <v>5</v>
      </c>
      <c r="H96" s="28">
        <v>62</v>
      </c>
      <c r="I96" s="27">
        <v>39</v>
      </c>
      <c r="J96" s="27">
        <v>1124</v>
      </c>
      <c r="K96" s="28">
        <v>1341</v>
      </c>
    </row>
    <row r="97" spans="1:11" s="3" customFormat="1" ht="15.75" customHeight="1" x14ac:dyDescent="0.2">
      <c r="A97" s="6"/>
      <c r="B97" s="19" t="s">
        <v>182</v>
      </c>
      <c r="C97" s="29">
        <f t="shared" si="11"/>
        <v>18754</v>
      </c>
      <c r="D97" s="28">
        <v>12527</v>
      </c>
      <c r="E97" s="27">
        <v>662</v>
      </c>
      <c r="F97" s="28">
        <v>1770</v>
      </c>
      <c r="G97" s="27">
        <v>8</v>
      </c>
      <c r="H97" s="28">
        <v>56</v>
      </c>
      <c r="I97" s="27">
        <v>147</v>
      </c>
      <c r="J97" s="27">
        <v>1804</v>
      </c>
      <c r="K97" s="28">
        <v>1780</v>
      </c>
    </row>
    <row r="98" spans="1:11" s="3" customFormat="1" ht="15.75" customHeight="1" x14ac:dyDescent="0.2">
      <c r="A98" s="6"/>
      <c r="B98" s="19" t="s">
        <v>183</v>
      </c>
      <c r="C98" s="29">
        <f t="shared" si="11"/>
        <v>2347</v>
      </c>
      <c r="D98" s="28">
        <v>1782</v>
      </c>
      <c r="E98" s="27">
        <v>23</v>
      </c>
      <c r="F98" s="28">
        <v>149</v>
      </c>
      <c r="G98" s="27">
        <v>0</v>
      </c>
      <c r="H98" s="28">
        <v>0</v>
      </c>
      <c r="I98" s="27">
        <v>6</v>
      </c>
      <c r="J98" s="27">
        <v>201</v>
      </c>
      <c r="K98" s="28">
        <v>186</v>
      </c>
    </row>
    <row r="99" spans="1:11" s="3" customFormat="1" ht="15.75" customHeight="1" x14ac:dyDescent="0.2">
      <c r="A99" s="6"/>
      <c r="B99" s="19" t="s">
        <v>211</v>
      </c>
      <c r="C99" s="29">
        <f t="shared" si="11"/>
        <v>326</v>
      </c>
      <c r="D99" s="28">
        <v>198</v>
      </c>
      <c r="E99" s="27">
        <v>4</v>
      </c>
      <c r="F99" s="28">
        <v>23</v>
      </c>
      <c r="G99" s="27">
        <v>0</v>
      </c>
      <c r="H99" s="28">
        <v>0</v>
      </c>
      <c r="I99" s="27">
        <v>0</v>
      </c>
      <c r="J99" s="27">
        <v>87</v>
      </c>
      <c r="K99" s="28">
        <v>14</v>
      </c>
    </row>
    <row r="100" spans="1:11" s="3" customFormat="1" ht="15.75" customHeight="1" x14ac:dyDescent="0.2">
      <c r="A100" s="6"/>
      <c r="B100" s="19" t="s">
        <v>184</v>
      </c>
      <c r="C100" s="29">
        <f t="shared" ref="C100:C108" si="12">SUM(D100:K100)</f>
        <v>3319</v>
      </c>
      <c r="D100" s="28">
        <v>1920</v>
      </c>
      <c r="E100" s="27">
        <v>72</v>
      </c>
      <c r="F100" s="28">
        <v>112</v>
      </c>
      <c r="G100" s="27">
        <v>2</v>
      </c>
      <c r="H100" s="28">
        <v>12</v>
      </c>
      <c r="I100" s="27">
        <v>11</v>
      </c>
      <c r="J100" s="27">
        <v>912</v>
      </c>
      <c r="K100" s="28">
        <v>278</v>
      </c>
    </row>
    <row r="101" spans="1:11" s="3" customFormat="1" ht="15.75" customHeight="1" x14ac:dyDescent="0.2">
      <c r="A101" s="6"/>
      <c r="B101" s="19" t="s">
        <v>185</v>
      </c>
      <c r="C101" s="29">
        <f t="shared" si="12"/>
        <v>7769</v>
      </c>
      <c r="D101" s="28">
        <v>2916</v>
      </c>
      <c r="E101" s="27">
        <v>139</v>
      </c>
      <c r="F101" s="28">
        <v>482</v>
      </c>
      <c r="G101" s="27">
        <v>0</v>
      </c>
      <c r="H101" s="28">
        <v>11</v>
      </c>
      <c r="I101" s="27">
        <v>76</v>
      </c>
      <c r="J101" s="27">
        <v>3456</v>
      </c>
      <c r="K101" s="28">
        <v>689</v>
      </c>
    </row>
    <row r="102" spans="1:11" s="3" customFormat="1" ht="15.75" customHeight="1" x14ac:dyDescent="0.2">
      <c r="A102" s="6"/>
      <c r="B102" s="19" t="s">
        <v>186</v>
      </c>
      <c r="C102" s="29">
        <f t="shared" si="12"/>
        <v>2</v>
      </c>
      <c r="D102" s="28">
        <v>2</v>
      </c>
      <c r="E102" s="27">
        <v>0</v>
      </c>
      <c r="F102" s="28">
        <v>0</v>
      </c>
      <c r="G102" s="27">
        <v>0</v>
      </c>
      <c r="H102" s="28">
        <v>0</v>
      </c>
      <c r="I102" s="27">
        <v>0</v>
      </c>
      <c r="J102" s="27">
        <v>0</v>
      </c>
      <c r="K102" s="28">
        <v>0</v>
      </c>
    </row>
    <row r="103" spans="1:11" s="3" customFormat="1" ht="15.75" customHeight="1" x14ac:dyDescent="0.2">
      <c r="A103" s="6"/>
      <c r="B103" s="19" t="s">
        <v>187</v>
      </c>
      <c r="C103" s="29">
        <f t="shared" si="12"/>
        <v>426</v>
      </c>
      <c r="D103" s="28">
        <v>241</v>
      </c>
      <c r="E103" s="27">
        <v>13</v>
      </c>
      <c r="F103" s="28">
        <v>40</v>
      </c>
      <c r="G103" s="27">
        <v>1</v>
      </c>
      <c r="H103" s="28">
        <v>1</v>
      </c>
      <c r="I103" s="27">
        <v>5</v>
      </c>
      <c r="J103" s="27">
        <v>86</v>
      </c>
      <c r="K103" s="28">
        <v>39</v>
      </c>
    </row>
    <row r="104" spans="1:11" s="3" customFormat="1" ht="15.75" customHeight="1" x14ac:dyDescent="0.2">
      <c r="A104" s="6"/>
      <c r="B104" s="19" t="s">
        <v>188</v>
      </c>
      <c r="C104" s="29">
        <f t="shared" si="12"/>
        <v>2396</v>
      </c>
      <c r="D104" s="28">
        <v>1483</v>
      </c>
      <c r="E104" s="27">
        <v>88</v>
      </c>
      <c r="F104" s="28">
        <v>214</v>
      </c>
      <c r="G104" s="27">
        <v>1</v>
      </c>
      <c r="H104" s="28">
        <v>6</v>
      </c>
      <c r="I104" s="27">
        <v>21</v>
      </c>
      <c r="J104" s="27">
        <v>349</v>
      </c>
      <c r="K104" s="28">
        <v>234</v>
      </c>
    </row>
    <row r="105" spans="1:11" s="3" customFormat="1" ht="24" customHeight="1" x14ac:dyDescent="0.2">
      <c r="A105" s="2" t="s">
        <v>24</v>
      </c>
      <c r="B105" s="19"/>
      <c r="C105" s="29"/>
      <c r="D105" s="28"/>
      <c r="E105" s="27"/>
      <c r="F105" s="28"/>
      <c r="G105" s="27"/>
      <c r="H105" s="28"/>
      <c r="I105" s="27"/>
      <c r="J105" s="27"/>
      <c r="K105" s="28"/>
    </row>
    <row r="106" spans="1:11" s="3" customFormat="1" ht="15.75" customHeight="1" x14ac:dyDescent="0.2">
      <c r="A106" s="6"/>
      <c r="B106" s="19" t="s">
        <v>189</v>
      </c>
      <c r="C106" s="29">
        <f t="shared" si="12"/>
        <v>8901</v>
      </c>
      <c r="D106" s="28">
        <v>5727</v>
      </c>
      <c r="E106" s="27">
        <v>197</v>
      </c>
      <c r="F106" s="28">
        <v>1307</v>
      </c>
      <c r="G106" s="27">
        <v>7</v>
      </c>
      <c r="H106" s="28">
        <v>26</v>
      </c>
      <c r="I106" s="27">
        <v>24</v>
      </c>
      <c r="J106" s="27">
        <v>627</v>
      </c>
      <c r="K106" s="28">
        <v>986</v>
      </c>
    </row>
    <row r="107" spans="1:11" s="3" customFormat="1" ht="15.75" customHeight="1" x14ac:dyDescent="0.2">
      <c r="A107" s="6"/>
      <c r="B107" s="19" t="s">
        <v>190</v>
      </c>
      <c r="C107" s="29">
        <f t="shared" si="12"/>
        <v>3443</v>
      </c>
      <c r="D107" s="28">
        <v>859</v>
      </c>
      <c r="E107" s="27">
        <v>106</v>
      </c>
      <c r="F107" s="28">
        <v>107</v>
      </c>
      <c r="G107" s="27">
        <v>0</v>
      </c>
      <c r="H107" s="28">
        <v>1</v>
      </c>
      <c r="I107" s="27">
        <v>7</v>
      </c>
      <c r="J107" s="27">
        <v>2044</v>
      </c>
      <c r="K107" s="28">
        <v>319</v>
      </c>
    </row>
    <row r="108" spans="1:11" s="3" customFormat="1" ht="15.75" customHeight="1" x14ac:dyDescent="0.2">
      <c r="A108" s="6"/>
      <c r="B108" s="19" t="s">
        <v>191</v>
      </c>
      <c r="C108" s="29">
        <f t="shared" si="12"/>
        <v>13</v>
      </c>
      <c r="D108" s="28">
        <v>3</v>
      </c>
      <c r="E108" s="27">
        <v>1</v>
      </c>
      <c r="F108" s="28">
        <v>1</v>
      </c>
      <c r="G108" s="27">
        <v>0</v>
      </c>
      <c r="H108" s="28">
        <v>0</v>
      </c>
      <c r="I108" s="27">
        <v>5</v>
      </c>
      <c r="J108" s="27">
        <v>2</v>
      </c>
      <c r="K108" s="28">
        <v>1</v>
      </c>
    </row>
    <row r="109" spans="1:11" s="3" customFormat="1" ht="24" customHeight="1" x14ac:dyDescent="0.2">
      <c r="A109" s="6" t="s">
        <v>15</v>
      </c>
      <c r="B109" s="19"/>
      <c r="C109" s="29">
        <f t="shared" ref="C109:K109" si="13">SUM(C110:C160)</f>
        <v>88321</v>
      </c>
      <c r="D109" s="29">
        <f t="shared" si="13"/>
        <v>27420</v>
      </c>
      <c r="E109" s="29">
        <f t="shared" si="13"/>
        <v>4652</v>
      </c>
      <c r="F109" s="29">
        <f t="shared" si="13"/>
        <v>13873</v>
      </c>
      <c r="G109" s="29">
        <f t="shared" si="13"/>
        <v>37</v>
      </c>
      <c r="H109" s="29">
        <f t="shared" si="13"/>
        <v>151</v>
      </c>
      <c r="I109" s="29">
        <f t="shared" si="13"/>
        <v>1264</v>
      </c>
      <c r="J109" s="29">
        <f t="shared" si="13"/>
        <v>26354</v>
      </c>
      <c r="K109" s="30">
        <f t="shared" si="13"/>
        <v>14570</v>
      </c>
    </row>
    <row r="110" spans="1:11" s="3" customFormat="1" ht="15.75" customHeight="1" x14ac:dyDescent="0.2">
      <c r="A110" s="6"/>
      <c r="B110" s="18" t="s">
        <v>107</v>
      </c>
      <c r="C110" s="29">
        <f t="shared" ref="C110:C140" si="14">SUM(D110:K110)</f>
        <v>29</v>
      </c>
      <c r="D110" s="28">
        <v>18</v>
      </c>
      <c r="E110" s="27">
        <v>0</v>
      </c>
      <c r="F110" s="28">
        <v>3</v>
      </c>
      <c r="G110" s="27">
        <v>0</v>
      </c>
      <c r="H110" s="28">
        <v>0</v>
      </c>
      <c r="I110" s="27">
        <v>0</v>
      </c>
      <c r="J110" s="27">
        <v>0</v>
      </c>
      <c r="K110" s="28">
        <v>8</v>
      </c>
    </row>
    <row r="111" spans="1:11" s="3" customFormat="1" ht="15.75" customHeight="1" x14ac:dyDescent="0.2">
      <c r="A111" s="6"/>
      <c r="B111" s="18" t="s">
        <v>108</v>
      </c>
      <c r="C111" s="29">
        <f t="shared" si="14"/>
        <v>398</v>
      </c>
      <c r="D111" s="28">
        <v>264</v>
      </c>
      <c r="E111" s="27">
        <v>14</v>
      </c>
      <c r="F111" s="28">
        <v>8</v>
      </c>
      <c r="G111" s="27">
        <v>0</v>
      </c>
      <c r="H111" s="28">
        <v>0</v>
      </c>
      <c r="I111" s="27">
        <v>27</v>
      </c>
      <c r="J111" s="27">
        <v>49</v>
      </c>
      <c r="K111" s="28">
        <v>36</v>
      </c>
    </row>
    <row r="112" spans="1:11" s="3" customFormat="1" ht="15.75" customHeight="1" x14ac:dyDescent="0.2">
      <c r="A112" s="6"/>
      <c r="B112" s="18" t="s">
        <v>109</v>
      </c>
      <c r="C112" s="29">
        <f t="shared" si="14"/>
        <v>71</v>
      </c>
      <c r="D112" s="28">
        <v>56</v>
      </c>
      <c r="E112" s="27">
        <v>1</v>
      </c>
      <c r="F112" s="28">
        <v>2</v>
      </c>
      <c r="G112" s="27">
        <v>0</v>
      </c>
      <c r="H112" s="28">
        <v>0</v>
      </c>
      <c r="I112" s="27">
        <v>0</v>
      </c>
      <c r="J112" s="27">
        <v>9</v>
      </c>
      <c r="K112" s="28">
        <v>3</v>
      </c>
    </row>
    <row r="113" spans="1:11" s="3" customFormat="1" ht="15" customHeight="1" x14ac:dyDescent="0.2">
      <c r="A113" s="6"/>
      <c r="B113" s="18" t="s">
        <v>110</v>
      </c>
      <c r="C113" s="29">
        <f t="shared" si="14"/>
        <v>60</v>
      </c>
      <c r="D113" s="33">
        <v>41</v>
      </c>
      <c r="E113" s="23">
        <v>1</v>
      </c>
      <c r="F113" s="36">
        <v>2</v>
      </c>
      <c r="G113" s="36">
        <v>0</v>
      </c>
      <c r="H113" s="22">
        <v>0</v>
      </c>
      <c r="I113" s="23">
        <v>1</v>
      </c>
      <c r="J113" s="23">
        <v>11</v>
      </c>
      <c r="K113" s="22">
        <v>4</v>
      </c>
    </row>
    <row r="114" spans="1:11" s="3" customFormat="1" ht="15.75" customHeight="1" x14ac:dyDescent="0.2">
      <c r="A114" s="6"/>
      <c r="B114" s="18" t="s">
        <v>242</v>
      </c>
      <c r="C114" s="29">
        <f t="shared" si="14"/>
        <v>12</v>
      </c>
      <c r="D114" s="33">
        <v>10</v>
      </c>
      <c r="E114" s="23">
        <v>0</v>
      </c>
      <c r="F114" s="36">
        <v>0</v>
      </c>
      <c r="G114" s="36">
        <v>0</v>
      </c>
      <c r="H114" s="22">
        <v>0</v>
      </c>
      <c r="I114" s="23">
        <v>0</v>
      </c>
      <c r="J114" s="23">
        <v>0</v>
      </c>
      <c r="K114" s="22">
        <v>2</v>
      </c>
    </row>
    <row r="115" spans="1:11" s="3" customFormat="1" ht="15" customHeight="1" x14ac:dyDescent="0.2">
      <c r="A115" s="6"/>
      <c r="B115" s="18" t="s">
        <v>111</v>
      </c>
      <c r="C115" s="29">
        <f t="shared" si="14"/>
        <v>254</v>
      </c>
      <c r="D115" s="23">
        <v>84</v>
      </c>
      <c r="E115" s="23">
        <v>8</v>
      </c>
      <c r="F115" s="23">
        <v>13</v>
      </c>
      <c r="G115" s="36">
        <v>0</v>
      </c>
      <c r="H115" s="22">
        <v>0</v>
      </c>
      <c r="I115" s="23">
        <v>4</v>
      </c>
      <c r="J115" s="23">
        <v>116</v>
      </c>
      <c r="K115" s="22">
        <v>29</v>
      </c>
    </row>
    <row r="116" spans="1:11" s="3" customFormat="1" ht="15.75" customHeight="1" x14ac:dyDescent="0.2">
      <c r="A116" s="6"/>
      <c r="B116" s="18" t="s">
        <v>220</v>
      </c>
      <c r="C116" s="29">
        <f>SUM(D116:K116)</f>
        <v>2</v>
      </c>
      <c r="D116" s="23">
        <v>2</v>
      </c>
      <c r="E116" s="23">
        <v>0</v>
      </c>
      <c r="F116" s="23">
        <v>0</v>
      </c>
      <c r="G116" s="36">
        <v>0</v>
      </c>
      <c r="H116" s="22">
        <v>0</v>
      </c>
      <c r="I116" s="23">
        <v>0</v>
      </c>
      <c r="J116" s="23">
        <v>0</v>
      </c>
      <c r="K116" s="22">
        <v>0</v>
      </c>
    </row>
    <row r="117" spans="1:11" s="3" customFormat="1" ht="15.75" customHeight="1" x14ac:dyDescent="0.2">
      <c r="A117" s="6"/>
      <c r="B117" s="18" t="s">
        <v>112</v>
      </c>
      <c r="C117" s="29">
        <f t="shared" si="14"/>
        <v>3</v>
      </c>
      <c r="D117" s="23">
        <v>1</v>
      </c>
      <c r="E117" s="23">
        <v>1</v>
      </c>
      <c r="F117" s="23">
        <v>0</v>
      </c>
      <c r="G117" s="36">
        <v>0</v>
      </c>
      <c r="H117" s="22">
        <v>0</v>
      </c>
      <c r="I117" s="23">
        <v>0</v>
      </c>
      <c r="J117" s="23">
        <v>0</v>
      </c>
      <c r="K117" s="22">
        <v>1</v>
      </c>
    </row>
    <row r="118" spans="1:11" s="3" customFormat="1" ht="15" customHeight="1" x14ac:dyDescent="0.2">
      <c r="A118" s="6"/>
      <c r="B118" s="18" t="s">
        <v>113</v>
      </c>
      <c r="C118" s="29">
        <f t="shared" si="14"/>
        <v>45</v>
      </c>
      <c r="D118" s="23">
        <v>25</v>
      </c>
      <c r="E118" s="23">
        <v>0</v>
      </c>
      <c r="F118" s="23">
        <v>11</v>
      </c>
      <c r="G118" s="36">
        <v>0</v>
      </c>
      <c r="H118" s="22">
        <v>0</v>
      </c>
      <c r="I118" s="23">
        <v>1</v>
      </c>
      <c r="J118" s="23">
        <v>7</v>
      </c>
      <c r="K118" s="22">
        <v>1</v>
      </c>
    </row>
    <row r="119" spans="1:11" s="3" customFormat="1" ht="15.75" customHeight="1" x14ac:dyDescent="0.2">
      <c r="A119" s="6"/>
      <c r="B119" s="18" t="s">
        <v>114</v>
      </c>
      <c r="C119" s="29">
        <f t="shared" si="14"/>
        <v>23669</v>
      </c>
      <c r="D119" s="23">
        <v>7246</v>
      </c>
      <c r="E119" s="23">
        <v>1733</v>
      </c>
      <c r="F119" s="23">
        <v>6899</v>
      </c>
      <c r="G119" s="36">
        <v>15</v>
      </c>
      <c r="H119" s="22">
        <v>41</v>
      </c>
      <c r="I119" s="23">
        <v>675</v>
      </c>
      <c r="J119" s="23">
        <v>2740</v>
      </c>
      <c r="K119" s="22">
        <v>4320</v>
      </c>
    </row>
    <row r="120" spans="1:11" s="3" customFormat="1" ht="15" customHeight="1" x14ac:dyDescent="0.2">
      <c r="A120" s="6"/>
      <c r="B120" s="18" t="s">
        <v>115</v>
      </c>
      <c r="C120" s="29">
        <f t="shared" si="14"/>
        <v>1450</v>
      </c>
      <c r="D120" s="23">
        <v>638</v>
      </c>
      <c r="E120" s="23">
        <v>87</v>
      </c>
      <c r="F120" s="23">
        <v>326</v>
      </c>
      <c r="G120" s="36">
        <v>0</v>
      </c>
      <c r="H120" s="22">
        <v>9</v>
      </c>
      <c r="I120" s="23">
        <v>3</v>
      </c>
      <c r="J120" s="23">
        <v>195</v>
      </c>
      <c r="K120" s="22">
        <v>192</v>
      </c>
    </row>
    <row r="121" spans="1:11" s="3" customFormat="1" ht="15.75" customHeight="1" x14ac:dyDescent="0.2">
      <c r="A121" s="6"/>
      <c r="B121" s="18" t="s">
        <v>116</v>
      </c>
      <c r="C121" s="29">
        <f t="shared" si="14"/>
        <v>159</v>
      </c>
      <c r="D121" s="23">
        <v>93</v>
      </c>
      <c r="E121" s="23">
        <v>6</v>
      </c>
      <c r="F121" s="23">
        <v>20</v>
      </c>
      <c r="G121" s="36">
        <v>1</v>
      </c>
      <c r="H121" s="22">
        <v>1</v>
      </c>
      <c r="I121" s="23">
        <v>6</v>
      </c>
      <c r="J121" s="23">
        <v>17</v>
      </c>
      <c r="K121" s="22">
        <v>15</v>
      </c>
    </row>
    <row r="122" spans="1:11" s="3" customFormat="1" ht="15" customHeight="1" x14ac:dyDescent="0.2">
      <c r="A122" s="6"/>
      <c r="B122" s="18" t="s">
        <v>212</v>
      </c>
      <c r="C122" s="29">
        <f t="shared" si="14"/>
        <v>5978</v>
      </c>
      <c r="D122" s="23">
        <v>2195</v>
      </c>
      <c r="E122" s="23">
        <v>507</v>
      </c>
      <c r="F122" s="23">
        <v>1540</v>
      </c>
      <c r="G122" s="36">
        <v>2</v>
      </c>
      <c r="H122" s="22">
        <v>6</v>
      </c>
      <c r="I122" s="23">
        <v>68</v>
      </c>
      <c r="J122" s="23">
        <v>731</v>
      </c>
      <c r="K122" s="22">
        <v>929</v>
      </c>
    </row>
    <row r="123" spans="1:11" s="3" customFormat="1" ht="15.75" customHeight="1" x14ac:dyDescent="0.2">
      <c r="A123" s="6"/>
      <c r="B123" s="18" t="s">
        <v>117</v>
      </c>
      <c r="C123" s="29">
        <f t="shared" si="14"/>
        <v>71</v>
      </c>
      <c r="D123" s="23">
        <v>54</v>
      </c>
      <c r="E123" s="23">
        <v>1</v>
      </c>
      <c r="F123" s="23">
        <v>0</v>
      </c>
      <c r="G123" s="36">
        <v>0</v>
      </c>
      <c r="H123" s="22">
        <v>0</v>
      </c>
      <c r="I123" s="23">
        <v>1</v>
      </c>
      <c r="J123" s="23">
        <v>7</v>
      </c>
      <c r="K123" s="22">
        <v>8</v>
      </c>
    </row>
    <row r="124" spans="1:11" s="3" customFormat="1" ht="15" customHeight="1" x14ac:dyDescent="0.2">
      <c r="A124" s="6"/>
      <c r="B124" s="18" t="s">
        <v>118</v>
      </c>
      <c r="C124" s="29">
        <f t="shared" si="14"/>
        <v>10462</v>
      </c>
      <c r="D124" s="23">
        <v>877</v>
      </c>
      <c r="E124" s="23">
        <v>357</v>
      </c>
      <c r="F124" s="23">
        <v>249</v>
      </c>
      <c r="G124" s="36">
        <v>0</v>
      </c>
      <c r="H124" s="22">
        <v>7</v>
      </c>
      <c r="I124" s="23">
        <v>69</v>
      </c>
      <c r="J124" s="23">
        <v>7769</v>
      </c>
      <c r="K124" s="22">
        <v>1134</v>
      </c>
    </row>
    <row r="125" spans="1:11" s="3" customFormat="1" ht="15.75" customHeight="1" x14ac:dyDescent="0.2">
      <c r="A125" s="6"/>
      <c r="B125" s="18" t="s">
        <v>119</v>
      </c>
      <c r="C125" s="29">
        <f t="shared" si="14"/>
        <v>287</v>
      </c>
      <c r="D125" s="23">
        <v>70</v>
      </c>
      <c r="E125" s="23">
        <v>10</v>
      </c>
      <c r="F125" s="23">
        <v>5</v>
      </c>
      <c r="G125" s="36">
        <v>0</v>
      </c>
      <c r="H125" s="22">
        <v>1</v>
      </c>
      <c r="I125" s="23">
        <v>3</v>
      </c>
      <c r="J125" s="23">
        <v>181</v>
      </c>
      <c r="K125" s="22">
        <v>17</v>
      </c>
    </row>
    <row r="126" spans="1:11" s="3" customFormat="1" ht="15" customHeight="1" x14ac:dyDescent="0.2">
      <c r="A126" s="6"/>
      <c r="B126" s="18" t="s">
        <v>213</v>
      </c>
      <c r="C126" s="29">
        <f t="shared" si="14"/>
        <v>2</v>
      </c>
      <c r="D126" s="23">
        <v>2</v>
      </c>
      <c r="E126" s="23">
        <v>0</v>
      </c>
      <c r="F126" s="23">
        <v>0</v>
      </c>
      <c r="G126" s="36">
        <v>0</v>
      </c>
      <c r="H126" s="22">
        <v>0</v>
      </c>
      <c r="I126" s="23">
        <v>0</v>
      </c>
      <c r="J126" s="23">
        <v>0</v>
      </c>
      <c r="K126" s="22">
        <v>0</v>
      </c>
    </row>
    <row r="127" spans="1:11" s="3" customFormat="1" ht="15.75" customHeight="1" x14ac:dyDescent="0.2">
      <c r="A127" s="6"/>
      <c r="B127" s="18" t="s">
        <v>120</v>
      </c>
      <c r="C127" s="29">
        <f t="shared" si="14"/>
        <v>40</v>
      </c>
      <c r="D127" s="23">
        <v>25</v>
      </c>
      <c r="E127" s="23">
        <v>3</v>
      </c>
      <c r="F127" s="23">
        <v>2</v>
      </c>
      <c r="G127" s="36">
        <v>0</v>
      </c>
      <c r="H127" s="22">
        <v>0</v>
      </c>
      <c r="I127" s="23">
        <v>1</v>
      </c>
      <c r="J127" s="23">
        <v>5</v>
      </c>
      <c r="K127" s="22">
        <v>4</v>
      </c>
    </row>
    <row r="128" spans="1:11" s="3" customFormat="1" ht="15.75" customHeight="1" x14ac:dyDescent="0.2">
      <c r="A128" s="6"/>
      <c r="B128" s="18" t="s">
        <v>121</v>
      </c>
      <c r="C128" s="29">
        <f t="shared" si="14"/>
        <v>12954</v>
      </c>
      <c r="D128" s="23">
        <v>3095</v>
      </c>
      <c r="E128" s="23">
        <v>640</v>
      </c>
      <c r="F128" s="23">
        <v>1905</v>
      </c>
      <c r="G128" s="36">
        <v>4</v>
      </c>
      <c r="H128" s="22">
        <v>28</v>
      </c>
      <c r="I128" s="23">
        <v>94</v>
      </c>
      <c r="J128" s="23">
        <v>5458</v>
      </c>
      <c r="K128" s="22">
        <v>1730</v>
      </c>
    </row>
    <row r="129" spans="1:11" s="3" customFormat="1" ht="12.75" customHeight="1" x14ac:dyDescent="0.2">
      <c r="A129" s="6"/>
      <c r="B129" s="18" t="s">
        <v>122</v>
      </c>
      <c r="C129" s="29">
        <f t="shared" si="14"/>
        <v>1071</v>
      </c>
      <c r="D129" s="23">
        <v>188</v>
      </c>
      <c r="E129" s="23">
        <v>32</v>
      </c>
      <c r="F129" s="23">
        <v>44</v>
      </c>
      <c r="G129" s="36">
        <v>0</v>
      </c>
      <c r="H129" s="22">
        <v>1</v>
      </c>
      <c r="I129" s="23">
        <v>19</v>
      </c>
      <c r="J129" s="23">
        <v>694</v>
      </c>
      <c r="K129" s="22">
        <v>93</v>
      </c>
    </row>
    <row r="130" spans="1:11" s="3" customFormat="1" ht="15.75" customHeight="1" x14ac:dyDescent="0.2">
      <c r="A130" s="6"/>
      <c r="B130" s="18" t="s">
        <v>123</v>
      </c>
      <c r="C130" s="29">
        <f>SUM(D130:K130)</f>
        <v>16</v>
      </c>
      <c r="D130" s="23">
        <v>10</v>
      </c>
      <c r="E130" s="23">
        <v>4</v>
      </c>
      <c r="F130" s="23">
        <v>0</v>
      </c>
      <c r="G130" s="36">
        <v>0</v>
      </c>
      <c r="H130" s="22">
        <v>0</v>
      </c>
      <c r="I130" s="23">
        <v>0</v>
      </c>
      <c r="J130" s="23">
        <v>1</v>
      </c>
      <c r="K130" s="22">
        <v>1</v>
      </c>
    </row>
    <row r="131" spans="1:11" s="3" customFormat="1" ht="15" customHeight="1" x14ac:dyDescent="0.2">
      <c r="A131" s="6"/>
      <c r="B131" s="18" t="s">
        <v>124</v>
      </c>
      <c r="C131" s="29">
        <f t="shared" si="14"/>
        <v>138</v>
      </c>
      <c r="D131" s="23">
        <v>102</v>
      </c>
      <c r="E131" s="23">
        <v>5</v>
      </c>
      <c r="F131" s="23">
        <v>8</v>
      </c>
      <c r="G131" s="36">
        <v>0</v>
      </c>
      <c r="H131" s="22">
        <v>0</v>
      </c>
      <c r="I131" s="23">
        <v>0</v>
      </c>
      <c r="J131" s="23">
        <v>10</v>
      </c>
      <c r="K131" s="22">
        <v>13</v>
      </c>
    </row>
    <row r="132" spans="1:11" s="3" customFormat="1" ht="15.75" customHeight="1" x14ac:dyDescent="0.2">
      <c r="A132" s="6"/>
      <c r="B132" s="18" t="s">
        <v>125</v>
      </c>
      <c r="C132" s="29">
        <f t="shared" si="14"/>
        <v>9723</v>
      </c>
      <c r="D132" s="23">
        <v>6163</v>
      </c>
      <c r="E132" s="23">
        <v>130</v>
      </c>
      <c r="F132" s="23">
        <v>1488</v>
      </c>
      <c r="G132" s="36">
        <v>6</v>
      </c>
      <c r="H132" s="22">
        <v>41</v>
      </c>
      <c r="I132" s="23">
        <v>50</v>
      </c>
      <c r="J132" s="23">
        <v>693</v>
      </c>
      <c r="K132" s="22">
        <v>1152</v>
      </c>
    </row>
    <row r="133" spans="1:11" s="3" customFormat="1" ht="15" customHeight="1" x14ac:dyDescent="0.2">
      <c r="A133" s="6"/>
      <c r="B133" s="18" t="s">
        <v>126</v>
      </c>
      <c r="C133" s="29">
        <f t="shared" si="14"/>
        <v>3951</v>
      </c>
      <c r="D133" s="23">
        <v>1670</v>
      </c>
      <c r="E133" s="23">
        <v>465</v>
      </c>
      <c r="F133" s="23">
        <v>710</v>
      </c>
      <c r="G133" s="36">
        <v>2</v>
      </c>
      <c r="H133" s="22">
        <v>4</v>
      </c>
      <c r="I133" s="23">
        <v>74</v>
      </c>
      <c r="J133" s="23">
        <v>554</v>
      </c>
      <c r="K133" s="22">
        <v>472</v>
      </c>
    </row>
    <row r="134" spans="1:11" s="3" customFormat="1" ht="15.75" customHeight="1" x14ac:dyDescent="0.2">
      <c r="A134" s="6"/>
      <c r="B134" t="s">
        <v>127</v>
      </c>
      <c r="C134" s="34">
        <f t="shared" si="14"/>
        <v>104</v>
      </c>
      <c r="D134" s="23">
        <v>34</v>
      </c>
      <c r="E134" s="23">
        <v>8</v>
      </c>
      <c r="F134" s="23">
        <v>26</v>
      </c>
      <c r="G134" s="36">
        <v>0</v>
      </c>
      <c r="H134" s="22">
        <v>0</v>
      </c>
      <c r="I134" s="23">
        <v>6</v>
      </c>
      <c r="J134" s="23">
        <v>12</v>
      </c>
      <c r="K134" s="22">
        <v>18</v>
      </c>
    </row>
    <row r="135" spans="1:11" s="3" customFormat="1" ht="15" customHeight="1" x14ac:dyDescent="0.2">
      <c r="A135" s="6"/>
      <c r="B135" t="s">
        <v>128</v>
      </c>
      <c r="C135" s="34">
        <f t="shared" si="14"/>
        <v>168</v>
      </c>
      <c r="D135" s="23">
        <v>82</v>
      </c>
      <c r="E135" s="23">
        <v>4</v>
      </c>
      <c r="F135" s="23">
        <v>26</v>
      </c>
      <c r="G135" s="36">
        <v>0</v>
      </c>
      <c r="H135" s="22">
        <v>0</v>
      </c>
      <c r="I135" s="23">
        <v>0</v>
      </c>
      <c r="J135" s="23">
        <v>18</v>
      </c>
      <c r="K135" s="22">
        <v>38</v>
      </c>
    </row>
    <row r="136" spans="1:11" s="3" customFormat="1" ht="15.75" customHeight="1" x14ac:dyDescent="0.2">
      <c r="A136" s="6"/>
      <c r="B136" t="s">
        <v>129</v>
      </c>
      <c r="C136" s="34">
        <f t="shared" si="14"/>
        <v>13</v>
      </c>
      <c r="D136" s="23">
        <v>7</v>
      </c>
      <c r="E136" s="23">
        <v>1</v>
      </c>
      <c r="F136" s="23">
        <v>3</v>
      </c>
      <c r="G136" s="36">
        <v>0</v>
      </c>
      <c r="H136" s="22">
        <v>0</v>
      </c>
      <c r="I136" s="23">
        <v>0</v>
      </c>
      <c r="J136" s="23">
        <v>1</v>
      </c>
      <c r="K136" s="22">
        <v>1</v>
      </c>
    </row>
    <row r="137" spans="1:11" s="3" customFormat="1" ht="15" customHeight="1" x14ac:dyDescent="0.2">
      <c r="A137" s="6"/>
      <c r="B137" t="s">
        <v>130</v>
      </c>
      <c r="C137" s="34">
        <f t="shared" si="14"/>
        <v>62</v>
      </c>
      <c r="D137" s="23">
        <v>37</v>
      </c>
      <c r="E137" s="23">
        <v>1</v>
      </c>
      <c r="F137" s="23">
        <v>0</v>
      </c>
      <c r="G137" s="36">
        <v>0</v>
      </c>
      <c r="H137" s="22">
        <v>0</v>
      </c>
      <c r="I137" s="23">
        <v>2</v>
      </c>
      <c r="J137" s="23">
        <v>18</v>
      </c>
      <c r="K137" s="22">
        <v>4</v>
      </c>
    </row>
    <row r="138" spans="1:11" s="3" customFormat="1" ht="15.75" customHeight="1" x14ac:dyDescent="0.2">
      <c r="A138" s="6"/>
      <c r="B138" t="s">
        <v>131</v>
      </c>
      <c r="C138" s="34">
        <f t="shared" si="14"/>
        <v>341</v>
      </c>
      <c r="D138" s="23">
        <v>125</v>
      </c>
      <c r="E138" s="23">
        <v>15</v>
      </c>
      <c r="F138" s="23">
        <v>120</v>
      </c>
      <c r="G138" s="36">
        <v>0</v>
      </c>
      <c r="H138" s="22">
        <v>0</v>
      </c>
      <c r="I138" s="23">
        <v>1</v>
      </c>
      <c r="J138" s="23">
        <v>20</v>
      </c>
      <c r="K138" s="22">
        <v>60</v>
      </c>
    </row>
    <row r="139" spans="1:11" s="3" customFormat="1" ht="15.75" customHeight="1" x14ac:dyDescent="0.2">
      <c r="A139" s="6"/>
      <c r="B139" t="s">
        <v>132</v>
      </c>
      <c r="C139" s="34">
        <f t="shared" si="14"/>
        <v>563</v>
      </c>
      <c r="D139" s="23">
        <v>320</v>
      </c>
      <c r="E139" s="23">
        <v>35</v>
      </c>
      <c r="F139" s="23">
        <v>14</v>
      </c>
      <c r="G139" s="36">
        <v>0</v>
      </c>
      <c r="H139" s="22">
        <v>1</v>
      </c>
      <c r="I139" s="23">
        <v>4</v>
      </c>
      <c r="J139" s="23">
        <v>159</v>
      </c>
      <c r="K139" s="22">
        <v>30</v>
      </c>
    </row>
    <row r="140" spans="1:11" s="3" customFormat="1" ht="15" customHeight="1" x14ac:dyDescent="0.2">
      <c r="A140" s="6"/>
      <c r="B140" t="s">
        <v>133</v>
      </c>
      <c r="C140" s="34">
        <f t="shared" si="14"/>
        <v>17</v>
      </c>
      <c r="D140" s="23">
        <v>10</v>
      </c>
      <c r="E140" s="23">
        <v>0</v>
      </c>
      <c r="F140" s="23">
        <v>1</v>
      </c>
      <c r="G140" s="36">
        <v>0</v>
      </c>
      <c r="H140" s="22">
        <v>0</v>
      </c>
      <c r="I140" s="23">
        <v>0</v>
      </c>
      <c r="J140" s="23">
        <v>1</v>
      </c>
      <c r="K140" s="22">
        <v>5</v>
      </c>
    </row>
    <row r="141" spans="1:11" s="3" customFormat="1" ht="15.75" customHeight="1" x14ac:dyDescent="0.2">
      <c r="A141" s="6"/>
      <c r="B141" t="s">
        <v>134</v>
      </c>
      <c r="C141" s="34">
        <f t="shared" ref="C141:C160" si="15">SUM(D141:K141)</f>
        <v>100</v>
      </c>
      <c r="D141" s="23">
        <v>77</v>
      </c>
      <c r="E141" s="23">
        <v>1</v>
      </c>
      <c r="F141" s="23">
        <v>4</v>
      </c>
      <c r="G141" s="36">
        <v>0</v>
      </c>
      <c r="H141" s="22">
        <v>0</v>
      </c>
      <c r="I141" s="23">
        <v>5</v>
      </c>
      <c r="J141" s="23">
        <v>9</v>
      </c>
      <c r="K141" s="22">
        <v>4</v>
      </c>
    </row>
    <row r="142" spans="1:11" s="3" customFormat="1" ht="15.75" customHeight="1" x14ac:dyDescent="0.2">
      <c r="A142" s="6"/>
      <c r="B142" t="s">
        <v>135</v>
      </c>
      <c r="C142" s="34">
        <f t="shared" si="15"/>
        <v>65</v>
      </c>
      <c r="D142" s="23">
        <v>38</v>
      </c>
      <c r="E142" s="23">
        <v>4</v>
      </c>
      <c r="F142" s="23">
        <v>5</v>
      </c>
      <c r="G142" s="36">
        <v>0</v>
      </c>
      <c r="H142" s="22">
        <v>0</v>
      </c>
      <c r="I142" s="23">
        <v>3</v>
      </c>
      <c r="J142" s="23">
        <v>6</v>
      </c>
      <c r="K142" s="22">
        <v>9</v>
      </c>
    </row>
    <row r="143" spans="1:11" s="3" customFormat="1" ht="15.75" customHeight="1" x14ac:dyDescent="0.2">
      <c r="A143" s="6"/>
      <c r="B143" t="s">
        <v>136</v>
      </c>
      <c r="C143" s="34">
        <f t="shared" si="15"/>
        <v>4</v>
      </c>
      <c r="D143" s="23">
        <v>2</v>
      </c>
      <c r="E143" s="23">
        <v>0</v>
      </c>
      <c r="F143" s="23">
        <v>0</v>
      </c>
      <c r="G143" s="36">
        <v>0</v>
      </c>
      <c r="H143" s="22">
        <v>0</v>
      </c>
      <c r="I143" s="23">
        <v>0</v>
      </c>
      <c r="J143" s="23">
        <v>0</v>
      </c>
      <c r="K143" s="22">
        <v>2</v>
      </c>
    </row>
    <row r="144" spans="1:11" s="7" customFormat="1" ht="15.75" customHeight="1" x14ac:dyDescent="0.2">
      <c r="A144" s="6"/>
      <c r="B144" t="s">
        <v>137</v>
      </c>
      <c r="C144" s="34">
        <f t="shared" si="15"/>
        <v>322</v>
      </c>
      <c r="D144" s="23">
        <v>120</v>
      </c>
      <c r="E144" s="23">
        <v>21</v>
      </c>
      <c r="F144" s="23">
        <v>45</v>
      </c>
      <c r="G144" s="36">
        <v>0</v>
      </c>
      <c r="H144" s="22">
        <v>2</v>
      </c>
      <c r="I144" s="23">
        <v>10</v>
      </c>
      <c r="J144" s="23">
        <v>76</v>
      </c>
      <c r="K144" s="22">
        <v>48</v>
      </c>
    </row>
    <row r="145" spans="1:11" s="3" customFormat="1" ht="15.75" customHeight="1" x14ac:dyDescent="0.2">
      <c r="A145" s="6"/>
      <c r="B145" t="s">
        <v>138</v>
      </c>
      <c r="C145" s="34">
        <f t="shared" si="15"/>
        <v>106</v>
      </c>
      <c r="D145" s="23">
        <v>20</v>
      </c>
      <c r="E145" s="23">
        <v>1</v>
      </c>
      <c r="F145" s="23">
        <v>48</v>
      </c>
      <c r="G145" s="36">
        <v>0</v>
      </c>
      <c r="H145" s="22">
        <v>2</v>
      </c>
      <c r="I145" s="23">
        <v>0</v>
      </c>
      <c r="J145" s="23">
        <v>4</v>
      </c>
      <c r="K145" s="22">
        <v>31</v>
      </c>
    </row>
    <row r="146" spans="1:11" s="3" customFormat="1" ht="15.75" customHeight="1" x14ac:dyDescent="0.2">
      <c r="A146" s="6"/>
      <c r="B146" t="s">
        <v>139</v>
      </c>
      <c r="C146" s="34">
        <f t="shared" si="15"/>
        <v>15</v>
      </c>
      <c r="D146" s="23">
        <v>14</v>
      </c>
      <c r="E146" s="23">
        <v>0</v>
      </c>
      <c r="F146" s="23">
        <v>0</v>
      </c>
      <c r="G146" s="36">
        <v>0</v>
      </c>
      <c r="H146" s="22">
        <v>0</v>
      </c>
      <c r="I146" s="23">
        <v>0</v>
      </c>
      <c r="J146" s="23">
        <v>0</v>
      </c>
      <c r="K146" s="22">
        <v>1</v>
      </c>
    </row>
    <row r="147" spans="1:11" s="3" customFormat="1" ht="15.75" customHeight="1" x14ac:dyDescent="0.2">
      <c r="A147" s="6"/>
      <c r="B147" t="s">
        <v>140</v>
      </c>
      <c r="C147" s="34">
        <f t="shared" si="15"/>
        <v>70</v>
      </c>
      <c r="D147" s="23">
        <v>13</v>
      </c>
      <c r="E147" s="23">
        <v>3</v>
      </c>
      <c r="F147" s="23">
        <v>10</v>
      </c>
      <c r="G147" s="36">
        <v>0</v>
      </c>
      <c r="H147" s="22">
        <v>0</v>
      </c>
      <c r="I147" s="23">
        <v>15</v>
      </c>
      <c r="J147" s="23">
        <v>8</v>
      </c>
      <c r="K147" s="22">
        <v>21</v>
      </c>
    </row>
    <row r="148" spans="1:11" s="3" customFormat="1" ht="15.75" customHeight="1" x14ac:dyDescent="0.2">
      <c r="A148" s="6"/>
      <c r="B148" s="1" t="s">
        <v>225</v>
      </c>
      <c r="C148" s="34">
        <f>SUM(D148:K148)</f>
        <v>8</v>
      </c>
      <c r="D148" s="23">
        <v>6</v>
      </c>
      <c r="E148" s="23">
        <v>0</v>
      </c>
      <c r="F148" s="23">
        <v>1</v>
      </c>
      <c r="G148" s="36">
        <v>0</v>
      </c>
      <c r="H148" s="22">
        <v>0</v>
      </c>
      <c r="I148" s="23">
        <v>0</v>
      </c>
      <c r="J148" s="23">
        <v>0</v>
      </c>
      <c r="K148" s="22">
        <v>1</v>
      </c>
    </row>
    <row r="149" spans="1:11" s="3" customFormat="1" ht="15" customHeight="1" x14ac:dyDescent="0.2">
      <c r="A149" s="6"/>
      <c r="B149" t="s">
        <v>141</v>
      </c>
      <c r="C149" s="34">
        <f>SUM(D149:K149)</f>
        <v>560</v>
      </c>
      <c r="D149" s="23">
        <v>288</v>
      </c>
      <c r="E149" s="23">
        <v>54</v>
      </c>
      <c r="F149" s="23">
        <v>62</v>
      </c>
      <c r="G149" s="36">
        <v>0</v>
      </c>
      <c r="H149" s="22">
        <v>0</v>
      </c>
      <c r="I149" s="23">
        <v>2</v>
      </c>
      <c r="J149" s="23">
        <v>105</v>
      </c>
      <c r="K149" s="22">
        <v>49</v>
      </c>
    </row>
    <row r="150" spans="1:11" s="3" customFormat="1" ht="15.75" customHeight="1" x14ac:dyDescent="0.2">
      <c r="A150" s="6"/>
      <c r="B150" t="s">
        <v>142</v>
      </c>
      <c r="C150" s="34">
        <f>SUM(D150:K150)</f>
        <v>95</v>
      </c>
      <c r="D150" s="23">
        <v>31</v>
      </c>
      <c r="E150" s="23">
        <v>3</v>
      </c>
      <c r="F150" s="23">
        <v>12</v>
      </c>
      <c r="G150" s="36">
        <v>0</v>
      </c>
      <c r="H150" s="22">
        <v>0</v>
      </c>
      <c r="I150" s="23">
        <v>1</v>
      </c>
      <c r="J150" s="23">
        <v>30</v>
      </c>
      <c r="K150" s="22">
        <v>18</v>
      </c>
    </row>
    <row r="151" spans="1:11" s="3" customFormat="1" ht="15.75" customHeight="1" x14ac:dyDescent="0.2">
      <c r="A151" s="6"/>
      <c r="B151" t="s">
        <v>143</v>
      </c>
      <c r="C151" s="34">
        <f t="shared" si="15"/>
        <v>271</v>
      </c>
      <c r="D151" s="23">
        <v>40</v>
      </c>
      <c r="E151" s="23">
        <v>8</v>
      </c>
      <c r="F151" s="23">
        <v>8</v>
      </c>
      <c r="G151" s="36">
        <v>0</v>
      </c>
      <c r="H151" s="22">
        <v>0</v>
      </c>
      <c r="I151" s="23">
        <v>1</v>
      </c>
      <c r="J151" s="23">
        <v>189</v>
      </c>
      <c r="K151" s="22">
        <v>25</v>
      </c>
    </row>
    <row r="152" spans="1:11" s="3" customFormat="1" ht="15.75" customHeight="1" x14ac:dyDescent="0.2">
      <c r="A152" s="6"/>
      <c r="B152" t="s">
        <v>144</v>
      </c>
      <c r="C152" s="34">
        <f t="shared" si="15"/>
        <v>484</v>
      </c>
      <c r="D152" s="23">
        <v>303</v>
      </c>
      <c r="E152" s="23">
        <v>22</v>
      </c>
      <c r="F152" s="23">
        <v>16</v>
      </c>
      <c r="G152" s="36">
        <v>1</v>
      </c>
      <c r="H152" s="22">
        <v>0</v>
      </c>
      <c r="I152" s="23">
        <v>8</v>
      </c>
      <c r="J152" s="23">
        <v>111</v>
      </c>
      <c r="K152" s="22">
        <v>23</v>
      </c>
    </row>
    <row r="153" spans="1:11" s="3" customFormat="1" ht="15.75" customHeight="1" x14ac:dyDescent="0.2">
      <c r="A153" s="6"/>
      <c r="B153" t="s">
        <v>199</v>
      </c>
      <c r="C153" s="34">
        <f t="shared" si="15"/>
        <v>2</v>
      </c>
      <c r="D153" s="23">
        <v>1</v>
      </c>
      <c r="E153" s="23">
        <v>0</v>
      </c>
      <c r="F153" s="23">
        <v>0</v>
      </c>
      <c r="G153" s="36">
        <v>0</v>
      </c>
      <c r="H153" s="22">
        <v>0</v>
      </c>
      <c r="I153" s="23">
        <v>0</v>
      </c>
      <c r="J153" s="23">
        <v>1</v>
      </c>
      <c r="K153" s="22">
        <v>0</v>
      </c>
    </row>
    <row r="154" spans="1:11" s="3" customFormat="1" ht="15.75" customHeight="1" x14ac:dyDescent="0.2">
      <c r="A154" s="6"/>
      <c r="B154" t="s">
        <v>145</v>
      </c>
      <c r="C154" s="34">
        <f t="shared" si="15"/>
        <v>6</v>
      </c>
      <c r="D154" s="22">
        <v>1</v>
      </c>
      <c r="E154" s="23">
        <v>0</v>
      </c>
      <c r="F154" s="23">
        <v>1</v>
      </c>
      <c r="G154" s="36">
        <v>0</v>
      </c>
      <c r="H154" s="22">
        <v>0</v>
      </c>
      <c r="I154" s="23">
        <v>1</v>
      </c>
      <c r="J154" s="23">
        <v>2</v>
      </c>
      <c r="K154" s="22">
        <v>1</v>
      </c>
    </row>
    <row r="155" spans="1:11" s="3" customFormat="1" ht="24" customHeight="1" x14ac:dyDescent="0.2">
      <c r="A155" s="6" t="s">
        <v>25</v>
      </c>
      <c r="B155" s="2"/>
      <c r="C155" s="34"/>
      <c r="D155" s="23"/>
      <c r="E155" s="23"/>
      <c r="F155" s="23"/>
      <c r="G155" s="36"/>
      <c r="H155" s="22"/>
      <c r="I155" s="23"/>
      <c r="J155" s="23"/>
      <c r="K155" s="22"/>
    </row>
    <row r="156" spans="1:11" s="3" customFormat="1" ht="15.75" customHeight="1" x14ac:dyDescent="0.2">
      <c r="A156" s="6"/>
      <c r="B156" t="s">
        <v>146</v>
      </c>
      <c r="C156" s="34">
        <f t="shared" si="15"/>
        <v>12701</v>
      </c>
      <c r="D156" s="23">
        <v>2580</v>
      </c>
      <c r="E156" s="23">
        <v>433</v>
      </c>
      <c r="F156" s="23">
        <v>203</v>
      </c>
      <c r="G156" s="36">
        <v>3</v>
      </c>
      <c r="H156" s="22">
        <v>5</v>
      </c>
      <c r="I156" s="23">
        <v>100</v>
      </c>
      <c r="J156" s="23">
        <v>5521</v>
      </c>
      <c r="K156" s="22">
        <v>3856</v>
      </c>
    </row>
    <row r="157" spans="1:11" s="3" customFormat="1" ht="15.75" customHeight="1" x14ac:dyDescent="0.2">
      <c r="A157" s="6"/>
      <c r="B157" t="s">
        <v>214</v>
      </c>
      <c r="C157" s="34">
        <f t="shared" si="15"/>
        <v>760</v>
      </c>
      <c r="D157" s="22">
        <v>47</v>
      </c>
      <c r="E157" s="23">
        <v>17</v>
      </c>
      <c r="F157" s="23">
        <v>4</v>
      </c>
      <c r="G157" s="36">
        <v>0</v>
      </c>
      <c r="H157" s="22">
        <v>0</v>
      </c>
      <c r="I157" s="23">
        <v>0</v>
      </c>
      <c r="J157" s="23">
        <v>599</v>
      </c>
      <c r="K157" s="22">
        <v>93</v>
      </c>
    </row>
    <row r="158" spans="1:11" s="3" customFormat="1" ht="15.75" customHeight="1" x14ac:dyDescent="0.2">
      <c r="A158" s="6"/>
      <c r="B158" t="s">
        <v>147</v>
      </c>
      <c r="C158" s="34">
        <f t="shared" si="15"/>
        <v>14</v>
      </c>
      <c r="D158" s="22">
        <v>8</v>
      </c>
      <c r="E158" s="23">
        <v>3</v>
      </c>
      <c r="F158" s="23">
        <v>0</v>
      </c>
      <c r="G158" s="36">
        <v>0</v>
      </c>
      <c r="H158" s="22">
        <v>0</v>
      </c>
      <c r="I158" s="23">
        <v>0</v>
      </c>
      <c r="J158" s="23">
        <v>2</v>
      </c>
      <c r="K158" s="22">
        <v>1</v>
      </c>
    </row>
    <row r="159" spans="1:11" s="3" customFormat="1" ht="15.75" customHeight="1" x14ac:dyDescent="0.2">
      <c r="A159" s="6"/>
      <c r="B159" s="1" t="s">
        <v>148</v>
      </c>
      <c r="C159" s="34">
        <f t="shared" si="15"/>
        <v>620</v>
      </c>
      <c r="D159" s="22">
        <v>283</v>
      </c>
      <c r="E159" s="23">
        <v>13</v>
      </c>
      <c r="F159" s="23">
        <v>29</v>
      </c>
      <c r="G159" s="36">
        <v>3</v>
      </c>
      <c r="H159" s="22">
        <v>2</v>
      </c>
      <c r="I159" s="23">
        <v>8</v>
      </c>
      <c r="J159" s="23">
        <v>215</v>
      </c>
      <c r="K159" s="22">
        <v>67</v>
      </c>
    </row>
    <row r="160" spans="1:11" s="3" customFormat="1" ht="15.75" customHeight="1" x14ac:dyDescent="0.2">
      <c r="A160" s="6"/>
      <c r="B160" t="s">
        <v>149</v>
      </c>
      <c r="C160" s="34">
        <f t="shared" si="15"/>
        <v>5</v>
      </c>
      <c r="D160" s="22">
        <v>4</v>
      </c>
      <c r="E160" s="23">
        <v>0</v>
      </c>
      <c r="F160" s="23">
        <v>0</v>
      </c>
      <c r="G160" s="36">
        <v>0</v>
      </c>
      <c r="H160" s="22">
        <v>0</v>
      </c>
      <c r="I160" s="23">
        <v>1</v>
      </c>
      <c r="J160" s="23">
        <v>0</v>
      </c>
      <c r="K160" s="22">
        <v>0</v>
      </c>
    </row>
    <row r="161" spans="1:11" s="3" customFormat="1" ht="24.2" customHeight="1" x14ac:dyDescent="0.2">
      <c r="A161" s="2" t="s">
        <v>10</v>
      </c>
      <c r="B161" s="2"/>
      <c r="C161" s="34">
        <f>SUM(C162:C216)</f>
        <v>5352</v>
      </c>
      <c r="D161" s="30">
        <f>SUM(D162:D169,D170:D216)</f>
        <v>2529</v>
      </c>
      <c r="E161" s="34">
        <f>SUM(E162:E169,E170:E216)</f>
        <v>219</v>
      </c>
      <c r="F161" s="30">
        <f>SUM(F162:F169,F170:F216)</f>
        <v>944</v>
      </c>
      <c r="G161" s="34">
        <f>SUM(G162:G216)</f>
        <v>4</v>
      </c>
      <c r="H161" s="30">
        <f>SUM(H162:H169,H170:H216)</f>
        <v>7</v>
      </c>
      <c r="I161" s="34">
        <f>SUM(I162:I169,I170:I216)</f>
        <v>122</v>
      </c>
      <c r="J161" s="34">
        <f>SUM(J162:J169,J170:J216)</f>
        <v>951</v>
      </c>
      <c r="K161" s="30">
        <f>SUM(K162:K169,K170:K216)</f>
        <v>576</v>
      </c>
    </row>
    <row r="162" spans="1:11" s="3" customFormat="1" ht="15.75" customHeight="1" x14ac:dyDescent="0.2">
      <c r="A162" s="6"/>
      <c r="B162" t="s">
        <v>31</v>
      </c>
      <c r="C162" s="34">
        <f t="shared" ref="C162:C169" si="16">SUM(D162:K162)</f>
        <v>176</v>
      </c>
      <c r="D162" s="41">
        <v>87</v>
      </c>
      <c r="E162" s="42">
        <v>9</v>
      </c>
      <c r="F162" s="41">
        <v>22</v>
      </c>
      <c r="G162" s="42">
        <v>1</v>
      </c>
      <c r="H162" s="41">
        <v>0</v>
      </c>
      <c r="I162" s="42">
        <v>25</v>
      </c>
      <c r="J162" s="42">
        <v>14</v>
      </c>
      <c r="K162" s="41">
        <v>18</v>
      </c>
    </row>
    <row r="163" spans="1:11" s="3" customFormat="1" ht="15.75" customHeight="1" x14ac:dyDescent="0.2">
      <c r="A163" s="6"/>
      <c r="B163" t="s">
        <v>32</v>
      </c>
      <c r="C163" s="34">
        <f t="shared" si="16"/>
        <v>63</v>
      </c>
      <c r="D163" s="41">
        <v>31</v>
      </c>
      <c r="E163" s="42">
        <v>0</v>
      </c>
      <c r="F163" s="41">
        <v>7</v>
      </c>
      <c r="G163" s="42">
        <v>0</v>
      </c>
      <c r="H163" s="41">
        <v>1</v>
      </c>
      <c r="I163" s="42">
        <v>5</v>
      </c>
      <c r="J163" s="42">
        <v>7</v>
      </c>
      <c r="K163" s="41">
        <v>12</v>
      </c>
    </row>
    <row r="164" spans="1:11" s="3" customFormat="1" ht="15.75" customHeight="1" x14ac:dyDescent="0.2">
      <c r="A164" s="6"/>
      <c r="B164" t="s">
        <v>243</v>
      </c>
      <c r="C164" s="34">
        <f t="shared" si="16"/>
        <v>25</v>
      </c>
      <c r="D164" s="41">
        <v>12</v>
      </c>
      <c r="E164" s="42">
        <v>1</v>
      </c>
      <c r="F164" s="41">
        <v>6</v>
      </c>
      <c r="G164" s="42">
        <v>0</v>
      </c>
      <c r="H164" s="41">
        <v>0</v>
      </c>
      <c r="I164" s="42">
        <v>1</v>
      </c>
      <c r="J164" s="42">
        <v>1</v>
      </c>
      <c r="K164" s="41">
        <v>4</v>
      </c>
    </row>
    <row r="165" spans="1:11" s="3" customFormat="1" ht="15.75" customHeight="1" x14ac:dyDescent="0.2">
      <c r="A165" s="6"/>
      <c r="B165" t="s">
        <v>33</v>
      </c>
      <c r="C165" s="34">
        <f t="shared" si="16"/>
        <v>9</v>
      </c>
      <c r="D165" s="41">
        <v>7</v>
      </c>
      <c r="E165" s="42">
        <v>0</v>
      </c>
      <c r="F165" s="41">
        <v>1</v>
      </c>
      <c r="G165" s="42">
        <v>0</v>
      </c>
      <c r="H165" s="41">
        <v>0</v>
      </c>
      <c r="I165" s="42">
        <v>0</v>
      </c>
      <c r="J165" s="42">
        <v>1</v>
      </c>
      <c r="K165" s="41">
        <v>0</v>
      </c>
    </row>
    <row r="166" spans="1:11" s="3" customFormat="1" ht="15.75" customHeight="1" x14ac:dyDescent="0.2">
      <c r="A166" s="6"/>
      <c r="B166" t="s">
        <v>34</v>
      </c>
      <c r="C166" s="34">
        <f t="shared" si="16"/>
        <v>16</v>
      </c>
      <c r="D166" s="41">
        <v>9</v>
      </c>
      <c r="E166" s="42">
        <v>0</v>
      </c>
      <c r="F166" s="41">
        <v>3</v>
      </c>
      <c r="G166" s="42">
        <v>0</v>
      </c>
      <c r="H166" s="41">
        <v>0</v>
      </c>
      <c r="I166" s="42">
        <v>1</v>
      </c>
      <c r="J166" s="42">
        <v>0</v>
      </c>
      <c r="K166" s="41">
        <v>3</v>
      </c>
    </row>
    <row r="167" spans="1:11" s="3" customFormat="1" ht="15.75" customHeight="1" x14ac:dyDescent="0.2">
      <c r="A167" s="6"/>
      <c r="B167" s="1" t="s">
        <v>241</v>
      </c>
      <c r="C167" s="34">
        <f t="shared" si="16"/>
        <v>36</v>
      </c>
      <c r="D167" s="41">
        <v>4</v>
      </c>
      <c r="E167" s="42">
        <v>4</v>
      </c>
      <c r="F167" s="41">
        <v>0</v>
      </c>
      <c r="G167" s="42">
        <v>0</v>
      </c>
      <c r="H167" s="41">
        <v>0</v>
      </c>
      <c r="I167" s="42">
        <v>8</v>
      </c>
      <c r="J167" s="42">
        <v>17</v>
      </c>
      <c r="K167" s="41">
        <v>3</v>
      </c>
    </row>
    <row r="168" spans="1:11" s="3" customFormat="1" ht="15.75" customHeight="1" x14ac:dyDescent="0.2">
      <c r="A168" s="6"/>
      <c r="B168" s="1" t="s">
        <v>238</v>
      </c>
      <c r="C168" s="34">
        <f>SUM(D168:K168)</f>
        <v>41</v>
      </c>
      <c r="D168" s="41">
        <v>9</v>
      </c>
      <c r="E168" s="42">
        <v>0</v>
      </c>
      <c r="F168" s="41">
        <v>1</v>
      </c>
      <c r="G168" s="42">
        <v>0</v>
      </c>
      <c r="H168" s="41">
        <v>0</v>
      </c>
      <c r="I168" s="42">
        <v>1</v>
      </c>
      <c r="J168" s="42">
        <v>28</v>
      </c>
      <c r="K168" s="41">
        <v>2</v>
      </c>
    </row>
    <row r="169" spans="1:11" s="3" customFormat="1" ht="15.75" customHeight="1" x14ac:dyDescent="0.2">
      <c r="A169" s="6"/>
      <c r="B169" t="s">
        <v>35</v>
      </c>
      <c r="C169" s="34">
        <f t="shared" si="16"/>
        <v>61</v>
      </c>
      <c r="D169" s="41">
        <v>40</v>
      </c>
      <c r="E169" s="42">
        <v>2</v>
      </c>
      <c r="F169" s="41">
        <v>5</v>
      </c>
      <c r="G169" s="42">
        <v>0</v>
      </c>
      <c r="H169" s="41">
        <v>0</v>
      </c>
      <c r="I169" s="42">
        <v>0</v>
      </c>
      <c r="J169" s="42">
        <v>8</v>
      </c>
      <c r="K169" s="41">
        <v>6</v>
      </c>
    </row>
    <row r="170" spans="1:11" s="3" customFormat="1" ht="15.75" customHeight="1" x14ac:dyDescent="0.2">
      <c r="A170" s="6"/>
      <c r="B170" t="s">
        <v>36</v>
      </c>
      <c r="C170" s="34">
        <f t="shared" ref="C170:C175" si="17">SUM(D170:K170)</f>
        <v>6</v>
      </c>
      <c r="D170" s="41">
        <v>2</v>
      </c>
      <c r="E170" s="42">
        <v>0</v>
      </c>
      <c r="F170" s="41">
        <v>1</v>
      </c>
      <c r="G170" s="42">
        <v>0</v>
      </c>
      <c r="H170" s="41">
        <v>0</v>
      </c>
      <c r="I170" s="42">
        <v>1</v>
      </c>
      <c r="J170" s="42">
        <v>2</v>
      </c>
      <c r="K170" s="41">
        <v>0</v>
      </c>
    </row>
    <row r="171" spans="1:11" s="3" customFormat="1" ht="15.75" customHeight="1" x14ac:dyDescent="0.2">
      <c r="A171" s="6"/>
      <c r="B171" t="s">
        <v>37</v>
      </c>
      <c r="C171" s="34">
        <f t="shared" si="17"/>
        <v>9</v>
      </c>
      <c r="D171" s="41">
        <v>6</v>
      </c>
      <c r="E171" s="42">
        <v>3</v>
      </c>
      <c r="F171" s="41">
        <v>0</v>
      </c>
      <c r="G171" s="42">
        <v>0</v>
      </c>
      <c r="H171" s="41">
        <v>0</v>
      </c>
      <c r="I171" s="42">
        <v>0</v>
      </c>
      <c r="J171" s="42">
        <v>0</v>
      </c>
      <c r="K171" s="41">
        <v>0</v>
      </c>
    </row>
    <row r="172" spans="1:11" s="3" customFormat="1" ht="15.75" customHeight="1" x14ac:dyDescent="0.2">
      <c r="A172" s="6"/>
      <c r="B172" t="s">
        <v>215</v>
      </c>
      <c r="C172" s="34">
        <f t="shared" si="17"/>
        <v>40</v>
      </c>
      <c r="D172" s="41">
        <v>18</v>
      </c>
      <c r="E172" s="42">
        <v>3</v>
      </c>
      <c r="F172" s="41">
        <v>3</v>
      </c>
      <c r="G172" s="42">
        <v>0</v>
      </c>
      <c r="H172" s="41">
        <v>0</v>
      </c>
      <c r="I172" s="42">
        <v>1</v>
      </c>
      <c r="J172" s="42">
        <v>9</v>
      </c>
      <c r="K172" s="41">
        <v>6</v>
      </c>
    </row>
    <row r="173" spans="1:11" s="3" customFormat="1" ht="15.75" customHeight="1" x14ac:dyDescent="0.2">
      <c r="A173" s="6"/>
      <c r="B173" t="s">
        <v>38</v>
      </c>
      <c r="C173" s="34">
        <f t="shared" si="17"/>
        <v>4</v>
      </c>
      <c r="D173" s="41">
        <v>4</v>
      </c>
      <c r="E173" s="42">
        <v>0</v>
      </c>
      <c r="F173" s="41">
        <v>0</v>
      </c>
      <c r="G173" s="42">
        <v>0</v>
      </c>
      <c r="H173" s="41">
        <v>0</v>
      </c>
      <c r="I173" s="42">
        <v>0</v>
      </c>
      <c r="J173" s="42">
        <v>0</v>
      </c>
      <c r="K173" s="41">
        <v>0</v>
      </c>
    </row>
    <row r="174" spans="1:11" s="3" customFormat="1" ht="15.75" customHeight="1" x14ac:dyDescent="0.2">
      <c r="A174" s="6"/>
      <c r="B174" t="s">
        <v>39</v>
      </c>
      <c r="C174" s="34">
        <f t="shared" si="17"/>
        <v>75</v>
      </c>
      <c r="D174" s="41">
        <v>23</v>
      </c>
      <c r="E174" s="42">
        <v>3</v>
      </c>
      <c r="F174" s="41">
        <v>4</v>
      </c>
      <c r="G174" s="42">
        <v>0</v>
      </c>
      <c r="H174" s="41">
        <v>1</v>
      </c>
      <c r="I174" s="42">
        <v>0</v>
      </c>
      <c r="J174" s="42">
        <v>36</v>
      </c>
      <c r="K174" s="41">
        <v>8</v>
      </c>
    </row>
    <row r="175" spans="1:11" s="3" customFormat="1" ht="15.75" customHeight="1" x14ac:dyDescent="0.2">
      <c r="A175" s="6"/>
      <c r="B175" t="s">
        <v>40</v>
      </c>
      <c r="C175" s="34">
        <f t="shared" si="17"/>
        <v>8</v>
      </c>
      <c r="D175" s="41">
        <v>7</v>
      </c>
      <c r="E175" s="42">
        <v>0</v>
      </c>
      <c r="F175" s="41">
        <v>0</v>
      </c>
      <c r="G175" s="42">
        <v>0</v>
      </c>
      <c r="H175" s="41">
        <v>0</v>
      </c>
      <c r="I175" s="42">
        <v>0</v>
      </c>
      <c r="J175" s="42">
        <v>0</v>
      </c>
      <c r="K175" s="41">
        <v>1</v>
      </c>
    </row>
    <row r="176" spans="1:11" s="3" customFormat="1" ht="15.75" customHeight="1" x14ac:dyDescent="0.2">
      <c r="A176" s="6"/>
      <c r="B176" t="s">
        <v>41</v>
      </c>
      <c r="C176" s="34">
        <f t="shared" ref="C176:C230" si="18">SUM(D176:K176)</f>
        <v>9</v>
      </c>
      <c r="D176" s="41">
        <v>7</v>
      </c>
      <c r="E176" s="42">
        <v>0</v>
      </c>
      <c r="F176" s="41">
        <v>1</v>
      </c>
      <c r="G176" s="42">
        <v>0</v>
      </c>
      <c r="H176" s="41">
        <v>0</v>
      </c>
      <c r="I176" s="42">
        <v>1</v>
      </c>
      <c r="J176" s="42">
        <v>0</v>
      </c>
      <c r="K176" s="41">
        <v>0</v>
      </c>
    </row>
    <row r="177" spans="1:11" s="3" customFormat="1" ht="15.75" customHeight="1" x14ac:dyDescent="0.2">
      <c r="A177" s="6"/>
      <c r="B177" t="s">
        <v>42</v>
      </c>
      <c r="C177" s="34">
        <f t="shared" si="18"/>
        <v>210</v>
      </c>
      <c r="D177" s="41">
        <v>82</v>
      </c>
      <c r="E177" s="42">
        <v>10</v>
      </c>
      <c r="F177" s="41">
        <v>26</v>
      </c>
      <c r="G177" s="42">
        <v>0</v>
      </c>
      <c r="H177" s="41">
        <v>1</v>
      </c>
      <c r="I177" s="42">
        <v>0</v>
      </c>
      <c r="J177" s="42">
        <v>69</v>
      </c>
      <c r="K177" s="41">
        <v>22</v>
      </c>
    </row>
    <row r="178" spans="1:11" s="3" customFormat="1" ht="15.75" customHeight="1" x14ac:dyDescent="0.2">
      <c r="A178" s="6"/>
      <c r="B178" t="s">
        <v>43</v>
      </c>
      <c r="C178" s="34">
        <f t="shared" si="18"/>
        <v>7</v>
      </c>
      <c r="D178" s="41">
        <v>2</v>
      </c>
      <c r="E178" s="42">
        <v>0</v>
      </c>
      <c r="F178" s="41">
        <v>0</v>
      </c>
      <c r="G178" s="42">
        <v>0</v>
      </c>
      <c r="H178" s="41">
        <v>0</v>
      </c>
      <c r="I178" s="42">
        <v>1</v>
      </c>
      <c r="J178" s="42">
        <v>3</v>
      </c>
      <c r="K178" s="41">
        <v>1</v>
      </c>
    </row>
    <row r="179" spans="1:11" s="3" customFormat="1" ht="15.75" customHeight="1" x14ac:dyDescent="0.2">
      <c r="A179" s="6"/>
      <c r="B179" t="s">
        <v>44</v>
      </c>
      <c r="C179" s="34">
        <f t="shared" si="18"/>
        <v>4</v>
      </c>
      <c r="D179" s="41">
        <v>3</v>
      </c>
      <c r="E179" s="42">
        <v>0</v>
      </c>
      <c r="F179" s="41">
        <v>0</v>
      </c>
      <c r="G179" s="42">
        <v>0</v>
      </c>
      <c r="H179" s="41">
        <v>0</v>
      </c>
      <c r="I179" s="42">
        <v>0</v>
      </c>
      <c r="J179" s="42">
        <v>0</v>
      </c>
      <c r="K179" s="41">
        <v>1</v>
      </c>
    </row>
    <row r="180" spans="1:11" s="3" customFormat="1" ht="15.75" customHeight="1" x14ac:dyDescent="0.2">
      <c r="A180" s="6"/>
      <c r="B180" s="1" t="s">
        <v>223</v>
      </c>
      <c r="C180" s="34">
        <f t="shared" si="18"/>
        <v>4</v>
      </c>
      <c r="D180" s="41">
        <v>1</v>
      </c>
      <c r="E180" s="42">
        <v>0</v>
      </c>
      <c r="F180" s="41">
        <v>1</v>
      </c>
      <c r="G180" s="42">
        <v>0</v>
      </c>
      <c r="H180" s="41">
        <v>0</v>
      </c>
      <c r="I180" s="42">
        <v>1</v>
      </c>
      <c r="J180" s="42">
        <v>0</v>
      </c>
      <c r="K180" s="41">
        <v>1</v>
      </c>
    </row>
    <row r="181" spans="1:11" s="3" customFormat="1" ht="15.75" customHeight="1" x14ac:dyDescent="0.2">
      <c r="A181" s="6"/>
      <c r="B181" t="s">
        <v>45</v>
      </c>
      <c r="C181" s="34">
        <f t="shared" si="18"/>
        <v>276</v>
      </c>
      <c r="D181" s="41">
        <v>151</v>
      </c>
      <c r="E181" s="42">
        <v>15</v>
      </c>
      <c r="F181" s="41">
        <v>33</v>
      </c>
      <c r="G181" s="42">
        <v>1</v>
      </c>
      <c r="H181" s="41">
        <v>0</v>
      </c>
      <c r="I181" s="42">
        <v>6</v>
      </c>
      <c r="J181" s="42">
        <v>42</v>
      </c>
      <c r="K181" s="41">
        <v>28</v>
      </c>
    </row>
    <row r="182" spans="1:11" s="3" customFormat="1" ht="15.75" customHeight="1" x14ac:dyDescent="0.2">
      <c r="A182" s="6"/>
      <c r="B182" t="s">
        <v>46</v>
      </c>
      <c r="C182" s="34">
        <f t="shared" si="18"/>
        <v>8</v>
      </c>
      <c r="D182" s="41">
        <v>2</v>
      </c>
      <c r="E182" s="42">
        <v>0</v>
      </c>
      <c r="F182" s="41">
        <v>5</v>
      </c>
      <c r="G182" s="42">
        <v>0</v>
      </c>
      <c r="H182" s="41">
        <v>0</v>
      </c>
      <c r="I182" s="42">
        <v>1</v>
      </c>
      <c r="J182" s="42">
        <v>0</v>
      </c>
      <c r="K182" s="41">
        <v>0</v>
      </c>
    </row>
    <row r="183" spans="1:11" s="3" customFormat="1" ht="15.75" customHeight="1" x14ac:dyDescent="0.2">
      <c r="A183" s="6"/>
      <c r="B183" t="s">
        <v>47</v>
      </c>
      <c r="C183" s="34">
        <f t="shared" si="18"/>
        <v>22</v>
      </c>
      <c r="D183" s="41">
        <v>16</v>
      </c>
      <c r="E183" s="42">
        <v>0</v>
      </c>
      <c r="F183" s="41">
        <v>3</v>
      </c>
      <c r="G183" s="42">
        <v>0</v>
      </c>
      <c r="H183" s="41">
        <v>0</v>
      </c>
      <c r="I183" s="42">
        <v>0</v>
      </c>
      <c r="J183" s="42">
        <v>3</v>
      </c>
      <c r="K183" s="41">
        <v>0</v>
      </c>
    </row>
    <row r="184" spans="1:11" s="3" customFormat="1" ht="15.75" customHeight="1" x14ac:dyDescent="0.2">
      <c r="A184" s="6"/>
      <c r="B184" t="s">
        <v>48</v>
      </c>
      <c r="C184" s="34">
        <f t="shared" si="18"/>
        <v>59</v>
      </c>
      <c r="D184" s="41">
        <v>24</v>
      </c>
      <c r="E184" s="42">
        <v>2</v>
      </c>
      <c r="F184" s="41">
        <v>11</v>
      </c>
      <c r="G184" s="42">
        <v>0</v>
      </c>
      <c r="H184" s="41">
        <v>0</v>
      </c>
      <c r="I184" s="42">
        <v>6</v>
      </c>
      <c r="J184" s="42">
        <v>10</v>
      </c>
      <c r="K184" s="41">
        <v>6</v>
      </c>
    </row>
    <row r="185" spans="1:11" s="3" customFormat="1" ht="15.75" customHeight="1" x14ac:dyDescent="0.2">
      <c r="A185" s="6"/>
      <c r="B185" t="s">
        <v>49</v>
      </c>
      <c r="C185" s="34">
        <f t="shared" si="18"/>
        <v>24</v>
      </c>
      <c r="D185" s="41">
        <v>17</v>
      </c>
      <c r="E185" s="42">
        <v>0</v>
      </c>
      <c r="F185" s="41">
        <v>2</v>
      </c>
      <c r="G185" s="42">
        <v>0</v>
      </c>
      <c r="H185" s="41">
        <v>0</v>
      </c>
      <c r="I185" s="42">
        <v>0</v>
      </c>
      <c r="J185" s="42">
        <v>4</v>
      </c>
      <c r="K185" s="41">
        <v>1</v>
      </c>
    </row>
    <row r="186" spans="1:11" s="3" customFormat="1" ht="15.75" customHeight="1" x14ac:dyDescent="0.2">
      <c r="A186" s="6"/>
      <c r="B186" t="s">
        <v>50</v>
      </c>
      <c r="C186" s="34">
        <f t="shared" si="18"/>
        <v>6</v>
      </c>
      <c r="D186" s="41">
        <v>5</v>
      </c>
      <c r="E186" s="42">
        <v>0</v>
      </c>
      <c r="F186" s="41">
        <v>1</v>
      </c>
      <c r="G186" s="42">
        <v>0</v>
      </c>
      <c r="H186" s="41">
        <v>0</v>
      </c>
      <c r="I186" s="42">
        <v>0</v>
      </c>
      <c r="J186" s="42">
        <v>0</v>
      </c>
      <c r="K186" s="41">
        <v>0</v>
      </c>
    </row>
    <row r="187" spans="1:11" s="3" customFormat="1" ht="15.75" customHeight="1" x14ac:dyDescent="0.2">
      <c r="A187" s="6"/>
      <c r="B187" t="s">
        <v>51</v>
      </c>
      <c r="C187" s="34">
        <f t="shared" si="18"/>
        <v>18</v>
      </c>
      <c r="D187" s="22">
        <v>5</v>
      </c>
      <c r="E187" s="23">
        <v>0</v>
      </c>
      <c r="F187" s="22">
        <v>7</v>
      </c>
      <c r="G187" s="23">
        <v>0</v>
      </c>
      <c r="H187" s="22">
        <v>0</v>
      </c>
      <c r="I187" s="23">
        <v>1</v>
      </c>
      <c r="J187" s="23">
        <v>4</v>
      </c>
      <c r="K187" s="22">
        <v>1</v>
      </c>
    </row>
    <row r="188" spans="1:11" s="3" customFormat="1" ht="15.75" customHeight="1" x14ac:dyDescent="0.2">
      <c r="A188" s="6"/>
      <c r="B188" t="s">
        <v>52</v>
      </c>
      <c r="C188" s="34">
        <f t="shared" si="18"/>
        <v>213</v>
      </c>
      <c r="D188" s="22">
        <v>100</v>
      </c>
      <c r="E188" s="23">
        <v>12</v>
      </c>
      <c r="F188" s="22">
        <v>36</v>
      </c>
      <c r="G188" s="23">
        <v>0</v>
      </c>
      <c r="H188" s="22">
        <v>1</v>
      </c>
      <c r="I188" s="23">
        <v>10</v>
      </c>
      <c r="J188" s="23">
        <v>21</v>
      </c>
      <c r="K188" s="22">
        <v>33</v>
      </c>
    </row>
    <row r="189" spans="1:11" s="3" customFormat="1" ht="15.75" customHeight="1" x14ac:dyDescent="0.2">
      <c r="A189" s="6"/>
      <c r="B189" t="s">
        <v>53</v>
      </c>
      <c r="C189" s="34">
        <f t="shared" si="18"/>
        <v>39</v>
      </c>
      <c r="D189" s="22">
        <v>16</v>
      </c>
      <c r="E189" s="23">
        <v>0</v>
      </c>
      <c r="F189" s="22">
        <v>4</v>
      </c>
      <c r="G189" s="23">
        <v>0</v>
      </c>
      <c r="H189" s="22">
        <v>0</v>
      </c>
      <c r="I189" s="23">
        <v>0</v>
      </c>
      <c r="J189" s="23">
        <v>15</v>
      </c>
      <c r="K189" s="22">
        <v>4</v>
      </c>
    </row>
    <row r="190" spans="1:11" s="3" customFormat="1" ht="15.75" customHeight="1" x14ac:dyDescent="0.2">
      <c r="A190" s="6"/>
      <c r="B190" t="s">
        <v>54</v>
      </c>
      <c r="C190" s="34">
        <f t="shared" si="18"/>
        <v>5</v>
      </c>
      <c r="D190" s="22">
        <v>1</v>
      </c>
      <c r="E190" s="23">
        <v>0</v>
      </c>
      <c r="F190" s="22">
        <v>2</v>
      </c>
      <c r="G190" s="23">
        <v>0</v>
      </c>
      <c r="H190" s="22">
        <v>0</v>
      </c>
      <c r="I190" s="23">
        <v>0</v>
      </c>
      <c r="J190" s="23">
        <v>1</v>
      </c>
      <c r="K190" s="22">
        <v>1</v>
      </c>
    </row>
    <row r="191" spans="1:11" s="3" customFormat="1" ht="15.75" customHeight="1" x14ac:dyDescent="0.2">
      <c r="A191" s="6"/>
      <c r="B191" t="s">
        <v>55</v>
      </c>
      <c r="C191" s="34">
        <f t="shared" si="18"/>
        <v>16</v>
      </c>
      <c r="D191" s="22">
        <v>8</v>
      </c>
      <c r="E191" s="23">
        <v>1</v>
      </c>
      <c r="F191" s="22">
        <v>3</v>
      </c>
      <c r="G191" s="23">
        <v>0</v>
      </c>
      <c r="H191" s="22">
        <v>0</v>
      </c>
      <c r="I191" s="23">
        <v>0</v>
      </c>
      <c r="J191" s="23">
        <v>4</v>
      </c>
      <c r="K191" s="22">
        <v>0</v>
      </c>
    </row>
    <row r="192" spans="1:11" s="3" customFormat="1" ht="15.75" customHeight="1" x14ac:dyDescent="0.2">
      <c r="A192" s="6"/>
      <c r="B192" t="s">
        <v>56</v>
      </c>
      <c r="C192" s="34">
        <f>SUM(D192:K192)</f>
        <v>26</v>
      </c>
      <c r="D192" s="22">
        <v>15</v>
      </c>
      <c r="E192" s="23">
        <v>0</v>
      </c>
      <c r="F192" s="22">
        <v>4</v>
      </c>
      <c r="G192" s="23">
        <v>0</v>
      </c>
      <c r="H192" s="22">
        <v>0</v>
      </c>
      <c r="I192" s="23">
        <v>1</v>
      </c>
      <c r="J192" s="23">
        <v>2</v>
      </c>
      <c r="K192" s="22">
        <v>4</v>
      </c>
    </row>
    <row r="193" spans="1:11" s="3" customFormat="1" ht="15.75" customHeight="1" x14ac:dyDescent="0.2">
      <c r="A193" s="6"/>
      <c r="B193" s="1" t="s">
        <v>224</v>
      </c>
      <c r="C193" s="34">
        <f>SUM(D193:K193)</f>
        <v>3</v>
      </c>
      <c r="D193" s="22">
        <v>2</v>
      </c>
      <c r="E193" s="23">
        <v>0</v>
      </c>
      <c r="F193" s="22">
        <v>1</v>
      </c>
      <c r="G193" s="23">
        <v>0</v>
      </c>
      <c r="H193" s="22">
        <v>0</v>
      </c>
      <c r="I193" s="23">
        <v>0</v>
      </c>
      <c r="J193" s="23">
        <v>0</v>
      </c>
      <c r="K193" s="22">
        <v>0</v>
      </c>
    </row>
    <row r="194" spans="1:11" s="3" customFormat="1" ht="15.75" customHeight="1" x14ac:dyDescent="0.2">
      <c r="A194" s="6"/>
      <c r="B194" t="s">
        <v>57</v>
      </c>
      <c r="C194" s="34">
        <f t="shared" si="18"/>
        <v>256</v>
      </c>
      <c r="D194" s="22">
        <v>166</v>
      </c>
      <c r="E194" s="23">
        <v>6</v>
      </c>
      <c r="F194" s="22">
        <v>23</v>
      </c>
      <c r="G194" s="23">
        <v>0</v>
      </c>
      <c r="H194" s="22">
        <v>0</v>
      </c>
      <c r="I194" s="23">
        <v>3</v>
      </c>
      <c r="J194" s="23">
        <v>38</v>
      </c>
      <c r="K194" s="22">
        <v>20</v>
      </c>
    </row>
    <row r="195" spans="1:11" s="3" customFormat="1" ht="15.75" customHeight="1" x14ac:dyDescent="0.2">
      <c r="A195" s="6"/>
      <c r="B195" s="1" t="s">
        <v>239</v>
      </c>
      <c r="C195" s="34">
        <f>SUM(D195:K195)</f>
        <v>201</v>
      </c>
      <c r="D195" s="41">
        <v>82</v>
      </c>
      <c r="E195" s="42">
        <v>13</v>
      </c>
      <c r="F195" s="41">
        <v>14</v>
      </c>
      <c r="G195" s="42">
        <v>0</v>
      </c>
      <c r="H195" s="41">
        <v>1</v>
      </c>
      <c r="I195" s="42">
        <v>16</v>
      </c>
      <c r="J195" s="42">
        <v>43</v>
      </c>
      <c r="K195" s="41">
        <v>32</v>
      </c>
    </row>
    <row r="196" spans="1:11" s="3" customFormat="1" ht="15.75" customHeight="1" x14ac:dyDescent="0.2">
      <c r="A196" s="6"/>
      <c r="B196" t="s">
        <v>58</v>
      </c>
      <c r="C196" s="34">
        <f t="shared" si="18"/>
        <v>241</v>
      </c>
      <c r="D196" s="22">
        <v>200</v>
      </c>
      <c r="E196" s="23">
        <v>6</v>
      </c>
      <c r="F196" s="22">
        <v>12</v>
      </c>
      <c r="G196" s="23">
        <v>0</v>
      </c>
      <c r="H196" s="22">
        <v>1</v>
      </c>
      <c r="I196" s="23">
        <v>2</v>
      </c>
      <c r="J196" s="23">
        <v>5</v>
      </c>
      <c r="K196" s="22">
        <v>15</v>
      </c>
    </row>
    <row r="197" spans="1:11" s="3" customFormat="1" ht="15.75" customHeight="1" x14ac:dyDescent="0.2">
      <c r="A197" s="6"/>
      <c r="B197" s="1" t="s">
        <v>59</v>
      </c>
      <c r="C197" s="34">
        <f>SUM(D197:K197)</f>
        <v>6</v>
      </c>
      <c r="D197" s="41">
        <v>1</v>
      </c>
      <c r="E197" s="42">
        <v>0</v>
      </c>
      <c r="F197" s="41">
        <v>2</v>
      </c>
      <c r="G197" s="42">
        <v>0</v>
      </c>
      <c r="H197" s="41">
        <v>0</v>
      </c>
      <c r="I197" s="42">
        <v>1</v>
      </c>
      <c r="J197" s="42">
        <v>1</v>
      </c>
      <c r="K197" s="41">
        <v>1</v>
      </c>
    </row>
    <row r="198" spans="1:11" s="3" customFormat="1" ht="15.75" customHeight="1" x14ac:dyDescent="0.2">
      <c r="A198" s="6"/>
      <c r="B198" t="s">
        <v>216</v>
      </c>
      <c r="C198" s="34">
        <f>SUM(D198:K198)</f>
        <v>2611</v>
      </c>
      <c r="D198" s="22">
        <v>1193</v>
      </c>
      <c r="E198" s="23">
        <v>91</v>
      </c>
      <c r="F198" s="22">
        <v>625</v>
      </c>
      <c r="G198" s="23">
        <v>1</v>
      </c>
      <c r="H198" s="22" t="s">
        <v>240</v>
      </c>
      <c r="I198" s="23">
        <v>4</v>
      </c>
      <c r="J198" s="23">
        <v>398</v>
      </c>
      <c r="K198" s="22">
        <v>299</v>
      </c>
    </row>
    <row r="199" spans="1:11" s="3" customFormat="1" ht="15.75" customHeight="1" x14ac:dyDescent="0.2">
      <c r="A199" s="6"/>
      <c r="B199" t="s">
        <v>217</v>
      </c>
      <c r="C199" s="34">
        <f t="shared" si="18"/>
        <v>9</v>
      </c>
      <c r="D199" s="22">
        <v>8</v>
      </c>
      <c r="E199" s="23">
        <v>0</v>
      </c>
      <c r="F199" s="22">
        <v>1</v>
      </c>
      <c r="G199" s="23">
        <v>0</v>
      </c>
      <c r="H199" s="22">
        <v>0</v>
      </c>
      <c r="I199" s="23">
        <v>0</v>
      </c>
      <c r="J199" s="23">
        <v>0</v>
      </c>
      <c r="K199" s="22">
        <v>0</v>
      </c>
    </row>
    <row r="200" spans="1:11" s="3" customFormat="1" ht="15.75" customHeight="1" x14ac:dyDescent="0.2">
      <c r="A200" s="6"/>
      <c r="B200" t="s">
        <v>218</v>
      </c>
      <c r="C200" s="34">
        <f t="shared" si="18"/>
        <v>39</v>
      </c>
      <c r="D200" s="22">
        <v>20</v>
      </c>
      <c r="E200" s="23">
        <v>0</v>
      </c>
      <c r="F200" s="22">
        <v>5</v>
      </c>
      <c r="G200" s="23">
        <v>0</v>
      </c>
      <c r="H200" s="22">
        <v>0</v>
      </c>
      <c r="I200" s="23">
        <v>6</v>
      </c>
      <c r="J200" s="23">
        <v>4</v>
      </c>
      <c r="K200" s="22">
        <v>4</v>
      </c>
    </row>
    <row r="201" spans="1:11" s="3" customFormat="1" ht="15.75" customHeight="1" x14ac:dyDescent="0.2">
      <c r="A201" s="6"/>
      <c r="B201" t="s">
        <v>60</v>
      </c>
      <c r="C201" s="34">
        <f t="shared" si="18"/>
        <v>12</v>
      </c>
      <c r="D201" s="22">
        <v>7</v>
      </c>
      <c r="E201" s="23">
        <v>1</v>
      </c>
      <c r="F201" s="22">
        <v>2</v>
      </c>
      <c r="G201" s="23">
        <v>0</v>
      </c>
      <c r="H201" s="22">
        <v>0</v>
      </c>
      <c r="I201" s="23">
        <v>0</v>
      </c>
      <c r="J201" s="23">
        <v>2</v>
      </c>
      <c r="K201" s="22">
        <v>0</v>
      </c>
    </row>
    <row r="202" spans="1:11" s="3" customFormat="1" ht="15.75" customHeight="1" x14ac:dyDescent="0.2">
      <c r="A202" s="6"/>
      <c r="B202" t="s">
        <v>219</v>
      </c>
      <c r="C202" s="34">
        <f t="shared" si="18"/>
        <v>4</v>
      </c>
      <c r="D202" s="22">
        <v>0</v>
      </c>
      <c r="E202" s="23">
        <v>0</v>
      </c>
      <c r="F202" s="22">
        <v>0</v>
      </c>
      <c r="G202" s="23">
        <v>0</v>
      </c>
      <c r="H202" s="22">
        <v>0</v>
      </c>
      <c r="I202" s="23">
        <v>0</v>
      </c>
      <c r="J202" s="23">
        <v>4</v>
      </c>
      <c r="K202" s="22">
        <v>0</v>
      </c>
    </row>
    <row r="203" spans="1:11" s="3" customFormat="1" ht="15.75" customHeight="1" x14ac:dyDescent="0.2">
      <c r="A203" s="6"/>
      <c r="B203" t="s">
        <v>61</v>
      </c>
      <c r="C203" s="34">
        <f t="shared" si="18"/>
        <v>34</v>
      </c>
      <c r="D203" s="22">
        <v>13</v>
      </c>
      <c r="E203" s="23">
        <v>2</v>
      </c>
      <c r="F203" s="22">
        <v>4</v>
      </c>
      <c r="G203" s="23">
        <v>0</v>
      </c>
      <c r="H203" s="22">
        <v>0</v>
      </c>
      <c r="I203" s="23">
        <v>4</v>
      </c>
      <c r="J203" s="23">
        <v>7</v>
      </c>
      <c r="K203" s="22">
        <v>4</v>
      </c>
    </row>
    <row r="204" spans="1:11" s="3" customFormat="1" ht="24.75" customHeight="1" x14ac:dyDescent="0.2">
      <c r="A204" s="2" t="s">
        <v>26</v>
      </c>
      <c r="B204"/>
      <c r="C204" s="34"/>
      <c r="D204" s="22"/>
      <c r="E204" s="23"/>
      <c r="F204" s="22"/>
      <c r="G204" s="23"/>
      <c r="H204" s="22"/>
      <c r="I204" s="23"/>
      <c r="J204" s="23"/>
      <c r="K204" s="22"/>
    </row>
    <row r="205" spans="1:11" s="3" customFormat="1" ht="15.75" customHeight="1" x14ac:dyDescent="0.2">
      <c r="A205" s="6"/>
      <c r="B205" t="s">
        <v>62</v>
      </c>
      <c r="C205" s="34">
        <f t="shared" si="18"/>
        <v>8</v>
      </c>
      <c r="D205" s="22">
        <v>3</v>
      </c>
      <c r="E205" s="23">
        <v>1</v>
      </c>
      <c r="F205" s="22">
        <v>1</v>
      </c>
      <c r="G205" s="23">
        <v>0</v>
      </c>
      <c r="H205" s="22">
        <v>0</v>
      </c>
      <c r="I205" s="23">
        <v>0</v>
      </c>
      <c r="J205" s="23">
        <v>2</v>
      </c>
      <c r="K205" s="22">
        <v>1</v>
      </c>
    </row>
    <row r="206" spans="1:11" s="3" customFormat="1" ht="15.75" customHeight="1" x14ac:dyDescent="0.2">
      <c r="A206" s="6"/>
      <c r="B206" t="s">
        <v>63</v>
      </c>
      <c r="C206" s="34">
        <f t="shared" si="18"/>
        <v>10</v>
      </c>
      <c r="D206" s="22">
        <v>4</v>
      </c>
      <c r="E206" s="23">
        <v>1</v>
      </c>
      <c r="F206" s="22">
        <v>3</v>
      </c>
      <c r="G206" s="23">
        <v>0</v>
      </c>
      <c r="H206" s="22">
        <v>0</v>
      </c>
      <c r="I206" s="23">
        <v>1</v>
      </c>
      <c r="J206" s="23">
        <v>1</v>
      </c>
      <c r="K206" s="22">
        <v>0</v>
      </c>
    </row>
    <row r="207" spans="1:11" s="3" customFormat="1" ht="15.75" customHeight="1" x14ac:dyDescent="0.2">
      <c r="A207" s="6"/>
      <c r="B207" s="3" t="s">
        <v>236</v>
      </c>
      <c r="C207" s="34">
        <f t="shared" si="18"/>
        <v>7</v>
      </c>
      <c r="D207" s="22">
        <v>6</v>
      </c>
      <c r="E207" s="23">
        <v>0</v>
      </c>
      <c r="F207" s="22">
        <v>0</v>
      </c>
      <c r="G207" s="23">
        <v>0</v>
      </c>
      <c r="H207" s="22">
        <v>0</v>
      </c>
      <c r="I207" s="23">
        <v>0</v>
      </c>
      <c r="J207" s="23">
        <v>1</v>
      </c>
      <c r="K207" s="22">
        <v>0</v>
      </c>
    </row>
    <row r="208" spans="1:11" s="3" customFormat="1" ht="15.75" customHeight="1" x14ac:dyDescent="0.2">
      <c r="A208" s="6"/>
      <c r="B208" s="3" t="s">
        <v>237</v>
      </c>
      <c r="C208" s="34">
        <f>SUM(D208:K208)</f>
        <v>5</v>
      </c>
      <c r="D208" s="22">
        <v>1</v>
      </c>
      <c r="E208" s="23">
        <v>1</v>
      </c>
      <c r="F208" s="22">
        <v>0</v>
      </c>
      <c r="G208" s="23">
        <v>0</v>
      </c>
      <c r="H208" s="22">
        <v>0</v>
      </c>
      <c r="I208" s="23">
        <v>1</v>
      </c>
      <c r="J208" s="23">
        <v>2</v>
      </c>
      <c r="K208" s="22">
        <v>0</v>
      </c>
    </row>
    <row r="209" spans="1:13" s="3" customFormat="1" ht="15.75" customHeight="1" x14ac:dyDescent="0.2">
      <c r="A209" s="6"/>
      <c r="B209" t="s">
        <v>64</v>
      </c>
      <c r="C209" s="34">
        <f t="shared" si="18"/>
        <v>6</v>
      </c>
      <c r="D209" s="22">
        <v>4</v>
      </c>
      <c r="E209" s="23">
        <v>0</v>
      </c>
      <c r="F209" s="22">
        <v>1</v>
      </c>
      <c r="G209" s="23">
        <v>0</v>
      </c>
      <c r="H209" s="22">
        <v>1</v>
      </c>
      <c r="I209" s="23">
        <v>0</v>
      </c>
      <c r="J209" s="23">
        <v>0</v>
      </c>
      <c r="K209" s="22">
        <v>0</v>
      </c>
    </row>
    <row r="210" spans="1:13" s="3" customFormat="1" ht="15.75" customHeight="1" x14ac:dyDescent="0.2">
      <c r="A210" s="6"/>
      <c r="B210" t="s">
        <v>65</v>
      </c>
      <c r="C210" s="34">
        <f t="shared" si="18"/>
        <v>152</v>
      </c>
      <c r="D210" s="22">
        <v>18</v>
      </c>
      <c r="E210" s="23">
        <v>6</v>
      </c>
      <c r="F210" s="22">
        <v>6</v>
      </c>
      <c r="G210" s="23">
        <v>0</v>
      </c>
      <c r="H210" s="22">
        <v>0</v>
      </c>
      <c r="I210" s="23">
        <v>0</v>
      </c>
      <c r="J210" s="23">
        <v>108</v>
      </c>
      <c r="K210" s="22">
        <v>14</v>
      </c>
    </row>
    <row r="211" spans="1:13" ht="15.75" customHeight="1" x14ac:dyDescent="0.2">
      <c r="A211" s="6"/>
      <c r="B211" t="s">
        <v>66</v>
      </c>
      <c r="C211" s="34">
        <f t="shared" si="18"/>
        <v>10</v>
      </c>
      <c r="D211" s="22">
        <v>3</v>
      </c>
      <c r="E211" s="23">
        <v>2</v>
      </c>
      <c r="F211" s="22">
        <v>0</v>
      </c>
      <c r="G211" s="23">
        <v>0</v>
      </c>
      <c r="H211" s="22">
        <v>0</v>
      </c>
      <c r="I211" s="23">
        <v>1</v>
      </c>
      <c r="J211" s="23">
        <v>2</v>
      </c>
      <c r="K211" s="22">
        <v>2</v>
      </c>
    </row>
    <row r="212" spans="1:13" ht="15.75" customHeight="1" x14ac:dyDescent="0.2">
      <c r="A212" s="6"/>
      <c r="B212" t="s">
        <v>67</v>
      </c>
      <c r="C212" s="34">
        <f>SUM(D212:K212)</f>
        <v>74</v>
      </c>
      <c r="D212" s="22">
        <v>38</v>
      </c>
      <c r="E212" s="23">
        <v>15</v>
      </c>
      <c r="F212" s="22">
        <v>4</v>
      </c>
      <c r="G212" s="23">
        <v>0</v>
      </c>
      <c r="H212" s="22">
        <v>0</v>
      </c>
      <c r="I212" s="23">
        <v>1</v>
      </c>
      <c r="J212" s="23">
        <v>14</v>
      </c>
      <c r="K212" s="22">
        <v>2</v>
      </c>
    </row>
    <row r="213" spans="1:13" ht="15.75" customHeight="1" x14ac:dyDescent="0.2">
      <c r="A213" s="6" t="s">
        <v>19</v>
      </c>
      <c r="B213" t="s">
        <v>68</v>
      </c>
      <c r="C213" s="34">
        <f>SUM(D213:K213)</f>
        <v>39</v>
      </c>
      <c r="D213" s="22">
        <v>12</v>
      </c>
      <c r="E213" s="23">
        <v>0</v>
      </c>
      <c r="F213" s="22">
        <v>11</v>
      </c>
      <c r="G213" s="23">
        <v>1</v>
      </c>
      <c r="H213" s="22">
        <v>0</v>
      </c>
      <c r="I213" s="23">
        <v>8</v>
      </c>
      <c r="J213" s="23">
        <v>4</v>
      </c>
      <c r="K213" s="22">
        <v>3</v>
      </c>
    </row>
    <row r="214" spans="1:13" ht="15.75" customHeight="1" x14ac:dyDescent="0.2">
      <c r="A214" s="6"/>
      <c r="B214" t="s">
        <v>69</v>
      </c>
      <c r="C214" s="34">
        <f>SUM(D214:K214)</f>
        <v>2</v>
      </c>
      <c r="D214" s="22">
        <v>2</v>
      </c>
      <c r="E214" s="23">
        <v>0</v>
      </c>
      <c r="F214" s="22">
        <v>0</v>
      </c>
      <c r="G214" s="23">
        <v>0</v>
      </c>
      <c r="H214" s="22">
        <v>0</v>
      </c>
      <c r="I214" s="23">
        <v>0</v>
      </c>
      <c r="J214" s="23">
        <v>0</v>
      </c>
      <c r="K214" s="22">
        <v>0</v>
      </c>
    </row>
    <row r="215" spans="1:13" ht="15.75" customHeight="1" x14ac:dyDescent="0.2">
      <c r="A215" s="6"/>
      <c r="B215" t="s">
        <v>70</v>
      </c>
      <c r="C215" s="34">
        <f>SUM(D215:K215)</f>
        <v>42</v>
      </c>
      <c r="D215" s="22">
        <v>17</v>
      </c>
      <c r="E215" s="23">
        <v>4</v>
      </c>
      <c r="F215" s="22">
        <v>14</v>
      </c>
      <c r="G215" s="23">
        <v>0</v>
      </c>
      <c r="H215" s="22">
        <v>0</v>
      </c>
      <c r="I215" s="23">
        <v>0</v>
      </c>
      <c r="J215" s="23">
        <v>1</v>
      </c>
      <c r="K215" s="22">
        <v>6</v>
      </c>
    </row>
    <row r="216" spans="1:13" ht="15.75" customHeight="1" x14ac:dyDescent="0.2">
      <c r="A216" s="6"/>
      <c r="B216" t="s">
        <v>71</v>
      </c>
      <c r="C216" s="34">
        <f>SUM(D216:K216)</f>
        <v>66</v>
      </c>
      <c r="D216" s="22">
        <v>15</v>
      </c>
      <c r="E216" s="23">
        <v>5</v>
      </c>
      <c r="F216" s="22">
        <v>23</v>
      </c>
      <c r="G216" s="23">
        <v>0</v>
      </c>
      <c r="H216" s="22">
        <v>0</v>
      </c>
      <c r="I216" s="23">
        <v>3</v>
      </c>
      <c r="J216" s="23">
        <v>13</v>
      </c>
      <c r="K216" s="22">
        <v>7</v>
      </c>
    </row>
    <row r="217" spans="1:13" ht="24.75" customHeight="1" x14ac:dyDescent="0.2">
      <c r="A217" s="2" t="s">
        <v>17</v>
      </c>
      <c r="C217" s="34">
        <f t="shared" ref="C217:K217" si="19">SUM(C218:C233)</f>
        <v>5308</v>
      </c>
      <c r="D217" s="35">
        <f t="shared" si="19"/>
        <v>3286</v>
      </c>
      <c r="E217" s="34">
        <f t="shared" si="19"/>
        <v>156</v>
      </c>
      <c r="F217" s="30">
        <f t="shared" si="19"/>
        <v>624</v>
      </c>
      <c r="G217" s="34">
        <f>SUM(G218:G233)</f>
        <v>4</v>
      </c>
      <c r="H217" s="30">
        <f>SUM(H218:H233)</f>
        <v>14</v>
      </c>
      <c r="I217" s="34">
        <f t="shared" si="19"/>
        <v>14</v>
      </c>
      <c r="J217" s="34">
        <f t="shared" si="19"/>
        <v>756</v>
      </c>
      <c r="K217" s="30">
        <f t="shared" si="19"/>
        <v>454</v>
      </c>
      <c r="L217" s="21"/>
      <c r="M217" s="21"/>
    </row>
    <row r="218" spans="1:13" ht="15.75" customHeight="1" x14ac:dyDescent="0.2">
      <c r="A218" s="6"/>
      <c r="B218" t="s">
        <v>192</v>
      </c>
      <c r="C218" s="34">
        <f t="shared" si="18"/>
        <v>4242</v>
      </c>
      <c r="D218" s="22">
        <v>2608</v>
      </c>
      <c r="E218" s="23">
        <v>121</v>
      </c>
      <c r="F218" s="22">
        <v>512</v>
      </c>
      <c r="G218" s="23">
        <v>3</v>
      </c>
      <c r="H218" s="22">
        <v>11</v>
      </c>
      <c r="I218" s="23">
        <v>10</v>
      </c>
      <c r="J218" s="23">
        <v>619</v>
      </c>
      <c r="K218" s="22">
        <v>358</v>
      </c>
      <c r="L218" s="21"/>
      <c r="M218" s="21"/>
    </row>
    <row r="219" spans="1:13" ht="15.75" customHeight="1" x14ac:dyDescent="0.2">
      <c r="A219" s="6"/>
      <c r="B219" t="s">
        <v>193</v>
      </c>
      <c r="C219" s="34">
        <f t="shared" si="18"/>
        <v>40</v>
      </c>
      <c r="D219" s="22">
        <v>20</v>
      </c>
      <c r="E219" s="23">
        <v>3</v>
      </c>
      <c r="F219" s="22">
        <v>3</v>
      </c>
      <c r="G219" s="23">
        <v>0</v>
      </c>
      <c r="H219" s="22">
        <v>0</v>
      </c>
      <c r="I219" s="23">
        <v>3</v>
      </c>
      <c r="J219" s="23">
        <v>6</v>
      </c>
      <c r="K219" s="22">
        <v>5</v>
      </c>
      <c r="L219" s="21"/>
      <c r="M219" s="21"/>
    </row>
    <row r="220" spans="1:13" ht="15.75" customHeight="1" x14ac:dyDescent="0.2">
      <c r="A220" s="6"/>
      <c r="B220" t="s">
        <v>194</v>
      </c>
      <c r="C220" s="34">
        <f t="shared" si="18"/>
        <v>2</v>
      </c>
      <c r="D220" s="22">
        <v>2</v>
      </c>
      <c r="E220" s="23">
        <v>0</v>
      </c>
      <c r="F220" s="22">
        <v>0</v>
      </c>
      <c r="G220" s="23">
        <v>0</v>
      </c>
      <c r="H220" s="22">
        <v>0</v>
      </c>
      <c r="I220" s="23">
        <v>0</v>
      </c>
      <c r="J220" s="23">
        <v>0</v>
      </c>
      <c r="K220" s="22">
        <v>0</v>
      </c>
      <c r="L220" s="21"/>
      <c r="M220" s="21"/>
    </row>
    <row r="221" spans="1:13" ht="15.75" customHeight="1" x14ac:dyDescent="0.2">
      <c r="A221" s="6"/>
      <c r="B221" t="s">
        <v>195</v>
      </c>
      <c r="C221" s="34">
        <f t="shared" si="18"/>
        <v>2</v>
      </c>
      <c r="D221" s="22">
        <v>1</v>
      </c>
      <c r="E221" s="23">
        <v>0</v>
      </c>
      <c r="F221" s="22">
        <v>1</v>
      </c>
      <c r="G221" s="23">
        <v>0</v>
      </c>
      <c r="H221" s="22">
        <v>0</v>
      </c>
      <c r="I221" s="23">
        <v>0</v>
      </c>
      <c r="J221" s="23">
        <v>0</v>
      </c>
      <c r="K221" s="22">
        <v>0</v>
      </c>
      <c r="L221" s="21"/>
      <c r="M221" s="21"/>
    </row>
    <row r="222" spans="1:13" ht="15.75" customHeight="1" x14ac:dyDescent="0.2">
      <c r="A222" s="6"/>
      <c r="B222" s="3" t="s">
        <v>226</v>
      </c>
      <c r="C222" s="34">
        <f t="shared" si="18"/>
        <v>1</v>
      </c>
      <c r="D222" s="22">
        <v>0</v>
      </c>
      <c r="E222" s="23">
        <v>0</v>
      </c>
      <c r="F222" s="22">
        <v>0</v>
      </c>
      <c r="G222" s="23">
        <v>0</v>
      </c>
      <c r="H222" s="22">
        <v>0</v>
      </c>
      <c r="I222" s="23">
        <v>0</v>
      </c>
      <c r="J222" s="23">
        <v>1</v>
      </c>
      <c r="K222" s="22">
        <v>0</v>
      </c>
      <c r="L222" s="21"/>
      <c r="M222" s="21"/>
    </row>
    <row r="223" spans="1:13" ht="15.75" customHeight="1" x14ac:dyDescent="0.2">
      <c r="A223" s="6"/>
      <c r="B223" s="3" t="s">
        <v>227</v>
      </c>
      <c r="C223" s="34">
        <f>SUM(D223:K223)</f>
        <v>1</v>
      </c>
      <c r="D223" s="22">
        <v>1</v>
      </c>
      <c r="E223" s="23">
        <v>0</v>
      </c>
      <c r="F223" s="22">
        <v>0</v>
      </c>
      <c r="G223" s="23">
        <v>0</v>
      </c>
      <c r="H223" s="22">
        <v>0</v>
      </c>
      <c r="I223" s="23">
        <v>0</v>
      </c>
      <c r="J223" s="23">
        <v>0</v>
      </c>
      <c r="K223" s="22">
        <v>0</v>
      </c>
      <c r="L223" s="21"/>
      <c r="M223" s="21"/>
    </row>
    <row r="224" spans="1:13" ht="15.75" customHeight="1" x14ac:dyDescent="0.2">
      <c r="A224" s="6"/>
      <c r="B224" s="3" t="s">
        <v>228</v>
      </c>
      <c r="C224" s="34">
        <f t="shared" si="18"/>
        <v>5</v>
      </c>
      <c r="D224" s="22">
        <v>3</v>
      </c>
      <c r="E224" s="23">
        <v>0</v>
      </c>
      <c r="F224" s="22">
        <v>2</v>
      </c>
      <c r="G224" s="23">
        <v>0</v>
      </c>
      <c r="H224" s="22">
        <v>0</v>
      </c>
      <c r="I224" s="23">
        <v>0</v>
      </c>
      <c r="J224" s="23">
        <v>0</v>
      </c>
      <c r="K224" s="22">
        <v>0</v>
      </c>
      <c r="L224" s="21"/>
      <c r="M224" s="21"/>
    </row>
    <row r="225" spans="1:13" ht="15.75" customHeight="1" x14ac:dyDescent="0.2">
      <c r="A225" s="6"/>
      <c r="B225" s="3" t="s">
        <v>229</v>
      </c>
      <c r="C225" s="34">
        <f t="shared" si="18"/>
        <v>2</v>
      </c>
      <c r="D225" s="22">
        <v>2</v>
      </c>
      <c r="E225" s="23">
        <v>0</v>
      </c>
      <c r="F225" s="22">
        <v>0</v>
      </c>
      <c r="G225" s="23">
        <v>0</v>
      </c>
      <c r="H225" s="22">
        <v>0</v>
      </c>
      <c r="I225" s="23">
        <v>0</v>
      </c>
      <c r="J225" s="23">
        <v>0</v>
      </c>
      <c r="K225" s="22">
        <v>0</v>
      </c>
      <c r="L225" s="21"/>
      <c r="M225" s="21"/>
    </row>
    <row r="226" spans="1:13" ht="15.75" customHeight="1" x14ac:dyDescent="0.2">
      <c r="A226" s="6"/>
      <c r="B226" s="3" t="s">
        <v>230</v>
      </c>
      <c r="C226" s="34">
        <f t="shared" si="18"/>
        <v>3</v>
      </c>
      <c r="D226" s="22">
        <v>2</v>
      </c>
      <c r="E226" s="23">
        <v>0</v>
      </c>
      <c r="F226" s="22">
        <v>0</v>
      </c>
      <c r="G226" s="23">
        <v>0</v>
      </c>
      <c r="H226" s="22">
        <v>0</v>
      </c>
      <c r="I226" s="23">
        <v>0</v>
      </c>
      <c r="J226" s="23">
        <v>0</v>
      </c>
      <c r="K226" s="22">
        <v>1</v>
      </c>
      <c r="L226" s="21"/>
      <c r="M226" s="21"/>
    </row>
    <row r="227" spans="1:13" ht="15.75" customHeight="1" x14ac:dyDescent="0.2">
      <c r="A227" s="6"/>
      <c r="B227" s="3" t="s">
        <v>231</v>
      </c>
      <c r="C227" s="34">
        <f t="shared" si="18"/>
        <v>6</v>
      </c>
      <c r="D227" s="22">
        <v>3</v>
      </c>
      <c r="E227" s="23">
        <v>0</v>
      </c>
      <c r="F227" s="22">
        <v>0</v>
      </c>
      <c r="G227" s="23">
        <v>0</v>
      </c>
      <c r="H227" s="22">
        <v>0</v>
      </c>
      <c r="I227" s="23">
        <v>0</v>
      </c>
      <c r="J227" s="23">
        <v>0</v>
      </c>
      <c r="K227" s="22">
        <v>3</v>
      </c>
      <c r="L227" s="21"/>
      <c r="M227" s="21"/>
    </row>
    <row r="228" spans="1:13" ht="15.75" customHeight="1" x14ac:dyDescent="0.2">
      <c r="A228" s="6"/>
      <c r="B228" s="3" t="s">
        <v>232</v>
      </c>
      <c r="C228" s="34">
        <f t="shared" si="18"/>
        <v>927</v>
      </c>
      <c r="D228" s="22">
        <v>611</v>
      </c>
      <c r="E228" s="23">
        <v>30</v>
      </c>
      <c r="F228" s="22">
        <v>84</v>
      </c>
      <c r="G228" s="23">
        <v>1</v>
      </c>
      <c r="H228" s="22">
        <v>3</v>
      </c>
      <c r="I228" s="23">
        <v>1</v>
      </c>
      <c r="J228" s="23">
        <v>127</v>
      </c>
      <c r="K228" s="22">
        <v>70</v>
      </c>
      <c r="L228" s="21"/>
      <c r="M228" s="21"/>
    </row>
    <row r="229" spans="1:13" ht="15.75" customHeight="1" x14ac:dyDescent="0.2">
      <c r="A229" s="6"/>
      <c r="B229" s="3" t="s">
        <v>233</v>
      </c>
      <c r="C229" s="34">
        <f t="shared" si="18"/>
        <v>36</v>
      </c>
      <c r="D229" s="22">
        <v>4</v>
      </c>
      <c r="E229" s="23">
        <v>2</v>
      </c>
      <c r="F229" s="22">
        <v>15</v>
      </c>
      <c r="G229" s="23">
        <v>0</v>
      </c>
      <c r="H229" s="22">
        <v>0</v>
      </c>
      <c r="I229" s="23">
        <v>0</v>
      </c>
      <c r="J229" s="23">
        <v>0</v>
      </c>
      <c r="K229" s="22">
        <v>15</v>
      </c>
    </row>
    <row r="230" spans="1:13" ht="15.75" customHeight="1" x14ac:dyDescent="0.2">
      <c r="A230" s="6"/>
      <c r="B230" s="3" t="s">
        <v>234</v>
      </c>
      <c r="C230" s="34">
        <f t="shared" si="18"/>
        <v>3</v>
      </c>
      <c r="D230" s="22">
        <v>0</v>
      </c>
      <c r="E230" s="23">
        <v>0</v>
      </c>
      <c r="F230" s="22">
        <v>3</v>
      </c>
      <c r="G230" s="23">
        <v>0</v>
      </c>
      <c r="H230" s="22">
        <v>0</v>
      </c>
      <c r="I230" s="23">
        <v>0</v>
      </c>
      <c r="J230" s="23">
        <v>0</v>
      </c>
      <c r="K230" s="22">
        <v>0</v>
      </c>
    </row>
    <row r="231" spans="1:13" ht="15.75" customHeight="1" x14ac:dyDescent="0.2">
      <c r="A231" s="6"/>
      <c r="B231" s="46" t="s">
        <v>196</v>
      </c>
      <c r="C231" s="34">
        <f>SUM(D231:K231)</f>
        <v>5</v>
      </c>
      <c r="D231" s="22">
        <v>5</v>
      </c>
      <c r="E231" s="23">
        <v>0</v>
      </c>
      <c r="F231" s="22">
        <v>0</v>
      </c>
      <c r="G231" s="23">
        <v>0</v>
      </c>
      <c r="H231" s="22">
        <v>0</v>
      </c>
      <c r="I231" s="23">
        <v>0</v>
      </c>
      <c r="J231" s="23">
        <v>0</v>
      </c>
      <c r="K231" s="22">
        <v>0</v>
      </c>
    </row>
    <row r="232" spans="1:13" ht="15.75" customHeight="1" x14ac:dyDescent="0.2">
      <c r="A232" s="6"/>
      <c r="B232" s="46" t="s">
        <v>197</v>
      </c>
      <c r="C232" s="34">
        <f>SUM(D232:K232)</f>
        <v>1</v>
      </c>
      <c r="D232" s="22">
        <v>1</v>
      </c>
      <c r="E232" s="23">
        <v>0</v>
      </c>
      <c r="F232" s="22">
        <v>0</v>
      </c>
      <c r="G232" s="23">
        <v>0</v>
      </c>
      <c r="H232" s="22">
        <v>0</v>
      </c>
      <c r="I232" s="23">
        <v>0</v>
      </c>
      <c r="J232" s="23">
        <v>0</v>
      </c>
      <c r="K232" s="22">
        <v>0</v>
      </c>
    </row>
    <row r="233" spans="1:13" ht="15.75" customHeight="1" x14ac:dyDescent="0.2">
      <c r="A233" s="6"/>
      <c r="B233" s="3" t="s">
        <v>235</v>
      </c>
      <c r="C233" s="34">
        <f>SUM(D233:K233)</f>
        <v>32</v>
      </c>
      <c r="D233" s="22">
        <v>23</v>
      </c>
      <c r="E233" s="23">
        <v>0</v>
      </c>
      <c r="F233" s="22">
        <v>4</v>
      </c>
      <c r="G233" s="23">
        <v>0</v>
      </c>
      <c r="H233" s="22">
        <v>0</v>
      </c>
      <c r="I233" s="23">
        <v>0</v>
      </c>
      <c r="J233" s="23">
        <v>3</v>
      </c>
      <c r="K233" s="22">
        <v>2</v>
      </c>
    </row>
    <row r="234" spans="1:13" x14ac:dyDescent="0.2">
      <c r="A234" s="10"/>
      <c r="B234" s="20"/>
      <c r="C234" s="17"/>
      <c r="D234" s="13"/>
      <c r="E234" s="14"/>
      <c r="F234" s="13"/>
      <c r="G234" s="14"/>
      <c r="H234" s="13"/>
      <c r="I234" s="14"/>
      <c r="J234" s="14"/>
      <c r="K234" s="13"/>
    </row>
    <row r="235" spans="1:13" x14ac:dyDescent="0.2">
      <c r="A235" s="6"/>
      <c r="B235" s="3"/>
      <c r="C235" s="8"/>
      <c r="D235" s="9"/>
      <c r="E235" s="9"/>
      <c r="F235" s="9"/>
      <c r="G235" s="9"/>
      <c r="H235" s="9"/>
      <c r="I235" s="9"/>
      <c r="J235" s="9"/>
      <c r="K235" s="9"/>
    </row>
    <row r="236" spans="1:13" x14ac:dyDescent="0.2">
      <c r="A236" s="43" t="s">
        <v>29</v>
      </c>
      <c r="B236" s="44"/>
      <c r="C236" s="8"/>
      <c r="D236" s="9"/>
      <c r="E236" s="9"/>
      <c r="F236" s="9"/>
      <c r="G236" s="9"/>
      <c r="H236" s="9"/>
      <c r="I236" s="9"/>
      <c r="J236" s="9"/>
      <c r="K236" s="9"/>
    </row>
    <row r="237" spans="1:13" ht="15" customHeight="1" x14ac:dyDescent="0.2">
      <c r="A237" s="55" t="s">
        <v>21</v>
      </c>
      <c r="B237" s="55"/>
      <c r="C237" s="15"/>
      <c r="D237" s="12"/>
      <c r="E237" s="12"/>
      <c r="F237" s="12"/>
      <c r="G237" s="12"/>
      <c r="H237" s="12"/>
      <c r="I237" s="12"/>
      <c r="J237" s="12"/>
      <c r="K237" s="12"/>
    </row>
    <row r="238" spans="1:13" ht="15" customHeight="1" x14ac:dyDescent="0.2">
      <c r="A238" s="2" t="s">
        <v>20</v>
      </c>
      <c r="B238" s="45"/>
      <c r="C238" s="15"/>
      <c r="D238" s="12"/>
      <c r="E238" s="12"/>
      <c r="F238" s="12"/>
      <c r="G238" s="12"/>
      <c r="H238" s="12"/>
      <c r="I238" s="12"/>
      <c r="J238" s="12"/>
      <c r="K238" s="12"/>
    </row>
  </sheetData>
  <mergeCells count="16">
    <mergeCell ref="A237:B237"/>
    <mergeCell ref="A9:B9"/>
    <mergeCell ref="C5:C7"/>
    <mergeCell ref="A1:K1"/>
    <mergeCell ref="H6:H7"/>
    <mergeCell ref="I6:I7"/>
    <mergeCell ref="K6:K7"/>
    <mergeCell ref="A2:K2"/>
    <mergeCell ref="A4:B7"/>
    <mergeCell ref="D5:J5"/>
    <mergeCell ref="F6:F7"/>
    <mergeCell ref="J6:J7"/>
    <mergeCell ref="G6:G7"/>
    <mergeCell ref="C4:K4"/>
    <mergeCell ref="D6:D7"/>
    <mergeCell ref="E6:E7"/>
  </mergeCells>
  <printOptions horizontalCentered="1"/>
  <pageMargins left="0.74803149606299213" right="0.74803149606299213" top="0.98425196850393704" bottom="0.98425196850393704" header="0" footer="0"/>
  <pageSetup scale="70" orientation="portrait" r:id="rId1"/>
  <rowBreaks count="4" manualBreakCount="4">
    <brk id="55" max="16383" man="1"/>
    <brk id="104" max="16383" man="1"/>
    <brk id="154" max="16383" man="1"/>
    <brk id="203" max="16383" man="1"/>
  </rowBreaks>
  <ignoredErrors>
    <ignoredError sqref="C217 C16 C161 C23 C46 G1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</vt:lpstr>
      <vt:lpstr>'11'!Títulos_a_imprimir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ypimentel</dc:creator>
  <cp:lastModifiedBy>RAQUEL LA FONTAINE</cp:lastModifiedBy>
  <cp:lastPrinted>2024-12-11T12:50:47Z</cp:lastPrinted>
  <dcterms:created xsi:type="dcterms:W3CDTF">2014-09-10T18:47:50Z</dcterms:created>
  <dcterms:modified xsi:type="dcterms:W3CDTF">2025-06-19T15:16:13Z</dcterms:modified>
</cp:coreProperties>
</file>