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dpreudhomme\Desktop\Boletin de Eliecer Castillo migra 2025 Correcciones\"/>
    </mc:Choice>
  </mc:AlternateContent>
  <bookViews>
    <workbookView xWindow="0" yWindow="0" windowWidth="12990" windowHeight="7245"/>
  </bookViews>
  <sheets>
    <sheet name="13 " sheetId="3" r:id="rId1"/>
  </sheets>
  <definedNames>
    <definedName name="_xlnm.Print_Titles" localSheetId="0">'13 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1" i="3" l="1"/>
  <c r="H41" i="3"/>
  <c r="H29" i="3"/>
  <c r="H20" i="3"/>
  <c r="H12" i="3"/>
  <c r="H8" i="3"/>
  <c r="K103" i="3" l="1"/>
  <c r="F103" i="3"/>
  <c r="G103" i="3"/>
  <c r="H103" i="3"/>
  <c r="I103" i="3"/>
  <c r="J103" i="3"/>
  <c r="C114" i="3" l="1"/>
  <c r="C115" i="3"/>
  <c r="C111" i="3"/>
  <c r="C107" i="3"/>
  <c r="D103" i="3"/>
  <c r="E103" i="3"/>
  <c r="L103" i="3"/>
  <c r="M103" i="3"/>
  <c r="N103" i="3"/>
  <c r="O103" i="3"/>
  <c r="C104" i="3"/>
  <c r="C105" i="3"/>
  <c r="C91" i="3"/>
  <c r="C82" i="3"/>
  <c r="C94" i="3"/>
  <c r="C95" i="3"/>
  <c r="C66" i="3"/>
  <c r="C97" i="3" l="1"/>
  <c r="C96" i="3"/>
  <c r="C93" i="3"/>
  <c r="C92" i="3"/>
  <c r="C90" i="3"/>
  <c r="C88" i="3"/>
  <c r="C87" i="3"/>
  <c r="C86" i="3"/>
  <c r="C84" i="3"/>
  <c r="C83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D12" i="3"/>
  <c r="C14" i="3"/>
  <c r="C13" i="3"/>
  <c r="E12" i="3"/>
  <c r="F12" i="3"/>
  <c r="G12" i="3"/>
  <c r="I12" i="3"/>
  <c r="J12" i="3"/>
  <c r="K12" i="3"/>
  <c r="L12" i="3"/>
  <c r="M12" i="3"/>
  <c r="N12" i="3"/>
  <c r="O12" i="3"/>
  <c r="D81" i="3" l="1"/>
  <c r="E81" i="3"/>
  <c r="F81" i="3"/>
  <c r="G81" i="3"/>
  <c r="I81" i="3"/>
  <c r="J81" i="3"/>
  <c r="K81" i="3"/>
  <c r="L81" i="3"/>
  <c r="M81" i="3"/>
  <c r="N81" i="3"/>
  <c r="O81" i="3"/>
  <c r="D41" i="3" l="1"/>
  <c r="D29" i="3"/>
  <c r="D20" i="3"/>
  <c r="E8" i="3"/>
  <c r="E41" i="3"/>
  <c r="F41" i="3"/>
  <c r="G41" i="3"/>
  <c r="I41" i="3"/>
  <c r="J41" i="3"/>
  <c r="K41" i="3"/>
  <c r="L41" i="3"/>
  <c r="M41" i="3"/>
  <c r="N41" i="3"/>
  <c r="O41" i="3"/>
  <c r="O29" i="3"/>
  <c r="E29" i="3"/>
  <c r="F29" i="3"/>
  <c r="G29" i="3"/>
  <c r="I29" i="3"/>
  <c r="J29" i="3"/>
  <c r="K29" i="3"/>
  <c r="L29" i="3"/>
  <c r="M29" i="3"/>
  <c r="N29" i="3"/>
  <c r="O20" i="3"/>
  <c r="E20" i="3"/>
  <c r="F20" i="3"/>
  <c r="G20" i="3"/>
  <c r="I20" i="3"/>
  <c r="J20" i="3"/>
  <c r="K20" i="3"/>
  <c r="L20" i="3"/>
  <c r="M20" i="3"/>
  <c r="N20" i="3"/>
  <c r="D8" i="3"/>
  <c r="D7" i="3" l="1"/>
  <c r="C19" i="3"/>
  <c r="C78" i="3" l="1"/>
  <c r="C116" i="3"/>
  <c r="C113" i="3"/>
  <c r="C110" i="3"/>
  <c r="C109" i="3"/>
  <c r="C108" i="3"/>
  <c r="C106" i="3"/>
  <c r="E7" i="3"/>
  <c r="C102" i="3"/>
  <c r="C101" i="3"/>
  <c r="C100" i="3"/>
  <c r="C99" i="3"/>
  <c r="C98" i="3"/>
  <c r="C85" i="3"/>
  <c r="C80" i="3"/>
  <c r="C79" i="3"/>
  <c r="C77" i="3"/>
  <c r="C76" i="3"/>
  <c r="C75" i="3"/>
  <c r="C74" i="3"/>
  <c r="C73" i="3"/>
  <c r="C72" i="3"/>
  <c r="C71" i="3"/>
  <c r="C70" i="3"/>
  <c r="C69" i="3"/>
  <c r="C68" i="3"/>
  <c r="C67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6" i="3"/>
  <c r="C45" i="3"/>
  <c r="C44" i="3"/>
  <c r="C43" i="3"/>
  <c r="C42" i="3"/>
  <c r="C40" i="3"/>
  <c r="C39" i="3"/>
  <c r="C38" i="3"/>
  <c r="C37" i="3"/>
  <c r="C36" i="3"/>
  <c r="C35" i="3"/>
  <c r="C34" i="3"/>
  <c r="C33" i="3"/>
  <c r="C32" i="3"/>
  <c r="C31" i="3"/>
  <c r="C30" i="3"/>
  <c r="C28" i="3"/>
  <c r="C27" i="3"/>
  <c r="C26" i="3"/>
  <c r="C25" i="3"/>
  <c r="C24" i="3"/>
  <c r="C23" i="3"/>
  <c r="C22" i="3"/>
  <c r="C21" i="3"/>
  <c r="C18" i="3"/>
  <c r="C17" i="3"/>
  <c r="C16" i="3"/>
  <c r="C15" i="3"/>
  <c r="C11" i="3"/>
  <c r="C10" i="3"/>
  <c r="C9" i="3"/>
  <c r="O8" i="3"/>
  <c r="N8" i="3"/>
  <c r="M8" i="3"/>
  <c r="L8" i="3"/>
  <c r="K8" i="3"/>
  <c r="J8" i="3"/>
  <c r="I8" i="3"/>
  <c r="I7" i="3" s="1"/>
  <c r="G8" i="3"/>
  <c r="F8" i="3"/>
  <c r="C103" i="3" l="1"/>
  <c r="C112" i="3"/>
  <c r="C81" i="3"/>
  <c r="C20" i="3"/>
  <c r="C29" i="3"/>
  <c r="C12" i="3"/>
  <c r="C41" i="3"/>
  <c r="C8" i="3"/>
  <c r="H7" i="3"/>
  <c r="F7" i="3"/>
  <c r="N7" i="3"/>
  <c r="L7" i="3"/>
  <c r="M7" i="3"/>
  <c r="K7" i="3"/>
  <c r="O7" i="3"/>
  <c r="J7" i="3"/>
  <c r="G7" i="3"/>
  <c r="C7" i="3" l="1"/>
</calcChain>
</file>

<file path=xl/connections.xml><?xml version="1.0" encoding="utf-8"?>
<connections xmlns="http://schemas.openxmlformats.org/spreadsheetml/2006/main">
  <connection id="1" sourceFile="\\inec_nas_01\Sociales\MIGRA\BASE DE DATOS\BASE DE DATOS 2022\PASO CANOAS 2022\ENTRADA\ACCESS\PASO CANOAS AÑO 2022.accdb" keepAlive="1" name="PASO CANOAS AÑO 2022" type="5" refreshedVersion="5">
    <dbPr connection="Provider=Microsoft.ACE.OLEDB.12.0;User ID=Admin;Data Source=\\inec_nas_01\Sociales\MIGRA\BASE DE DATOS\BASE DE DATOS 2022\PASO CANOAS 2022\ENTRADA\ACCESS\PASO CANOAS AÑO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es domicilio" commandType="3"/>
  </connection>
  <connection id="2" sourceFile="Z:\MIGRA\BASE DE DATOS\BASE DE DATOS 2023\PASO CANOAS 2023\ENTRADA\ACCESS\PASO CANOAS AÑO 2023.accdb" keepAlive="1" name="PASO CANOAS AÑO 2023" type="5" refreshedVersion="5">
    <dbPr connection="Provider=Microsoft.ACE.OLEDB.12.0;User ID=Admin;Data Source=Z:\MIGRA\BASE DE DATOS\BASE DE DATOS 2023\PASO CANOAS 2023\ENTRADA\ACCESS\PASO CANOAS AÑO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-MOTIVO" commandType="3"/>
  </connection>
</connections>
</file>

<file path=xl/sharedStrings.xml><?xml version="1.0" encoding="utf-8"?>
<sst xmlns="http://schemas.openxmlformats.org/spreadsheetml/2006/main" count="131" uniqueCount="130">
  <si>
    <t xml:space="preserve">Cuadro 13. ENTRADA DE PASAJEROS A LA REPÚBLICA POR PASO CANOAS INTERNACIONAL,  </t>
  </si>
  <si>
    <t xml:space="preserve">País de nacionalidad </t>
  </si>
  <si>
    <t>Total</t>
  </si>
  <si>
    <t>Entrada de pasajeros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</si>
  <si>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</si>
  <si>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</si>
  <si>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</si>
  <si>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</si>
  <si>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</si>
  <si>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</si>
  <si>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</si>
  <si>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</si>
  <si>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Septiem-bre</t>
  </si>
  <si>
    <t>Octubre</t>
  </si>
  <si>
    <t>Noviem-    bre</t>
  </si>
  <si>
    <t>Diciem-    bre</t>
  </si>
  <si>
    <t>TOTAL</t>
  </si>
  <si>
    <t>América del Norte</t>
  </si>
  <si>
    <t>Canadá</t>
  </si>
  <si>
    <t>Estados Unidos de América</t>
  </si>
  <si>
    <t>México</t>
  </si>
  <si>
    <t>América Central</t>
  </si>
  <si>
    <t>Belice</t>
  </si>
  <si>
    <t>Costa Rica</t>
  </si>
  <si>
    <t>El Salvador</t>
  </si>
  <si>
    <t>Guatemala</t>
  </si>
  <si>
    <t>Honduras</t>
  </si>
  <si>
    <t>Nicaragua</t>
  </si>
  <si>
    <t>Panamá</t>
  </si>
  <si>
    <t>Antillas</t>
  </si>
  <si>
    <t>Bahamas</t>
  </si>
  <si>
    <t>Cuba</t>
  </si>
  <si>
    <t>Dominica</t>
  </si>
  <si>
    <t>Haití</t>
  </si>
  <si>
    <t>Jamaica</t>
  </si>
  <si>
    <t>República Dominicana</t>
  </si>
  <si>
    <t>Trinidad y Tobago</t>
  </si>
  <si>
    <t>América del Sur</t>
  </si>
  <si>
    <t>Argentina</t>
  </si>
  <si>
    <t>Bolivia</t>
  </si>
  <si>
    <t>Brasil</t>
  </si>
  <si>
    <t>Chile</t>
  </si>
  <si>
    <t>Colombia</t>
  </si>
  <si>
    <t>Ecuador</t>
  </si>
  <si>
    <t>Guyana</t>
  </si>
  <si>
    <t>Paraguay</t>
  </si>
  <si>
    <t>Perú</t>
  </si>
  <si>
    <t>Uruguay</t>
  </si>
  <si>
    <t>Venezuela</t>
  </si>
  <si>
    <t>Europa</t>
  </si>
  <si>
    <t>Alemania</t>
  </si>
  <si>
    <t>Austria</t>
  </si>
  <si>
    <t>Bélgica</t>
  </si>
  <si>
    <t>Bulgaria</t>
  </si>
  <si>
    <t>Croacia</t>
  </si>
  <si>
    <t>Dinamarca</t>
  </si>
  <si>
    <t>Eslovaquia</t>
  </si>
  <si>
    <t>Europa: (Continuación)</t>
  </si>
  <si>
    <t>Eslovenia</t>
  </si>
  <si>
    <t>España</t>
  </si>
  <si>
    <t>Estonia</t>
  </si>
  <si>
    <t>Finlandia</t>
  </si>
  <si>
    <t>Francia</t>
  </si>
  <si>
    <t>Grecia</t>
  </si>
  <si>
    <t>Holanda</t>
  </si>
  <si>
    <t>Hungría</t>
  </si>
  <si>
    <t xml:space="preserve">Irlanda </t>
  </si>
  <si>
    <t>Italia</t>
  </si>
  <si>
    <t>Letonia</t>
  </si>
  <si>
    <t>Lituania</t>
  </si>
  <si>
    <t>Luxemburgo</t>
  </si>
  <si>
    <t>Malta</t>
  </si>
  <si>
    <t>Montenegro</t>
  </si>
  <si>
    <t>Noruega</t>
  </si>
  <si>
    <t>Polonia</t>
  </si>
  <si>
    <t>Portugal</t>
  </si>
  <si>
    <t>Reino Unido</t>
  </si>
  <si>
    <t>República Checa</t>
  </si>
  <si>
    <t>Rumania</t>
  </si>
  <si>
    <t>Rusia</t>
  </si>
  <si>
    <t>Serbia</t>
  </si>
  <si>
    <t>Suecia</t>
  </si>
  <si>
    <t>Suiza</t>
  </si>
  <si>
    <t>Ucrania</t>
  </si>
  <si>
    <t>Asia</t>
  </si>
  <si>
    <t>China</t>
  </si>
  <si>
    <t>China -Taiwán (Formosa)</t>
  </si>
  <si>
    <t xml:space="preserve">Filipinas </t>
  </si>
  <si>
    <t>India</t>
  </si>
  <si>
    <t>Israel</t>
  </si>
  <si>
    <t>Japón</t>
  </si>
  <si>
    <t>Líbano</t>
  </si>
  <si>
    <t>Palestina</t>
  </si>
  <si>
    <t>Singapur</t>
  </si>
  <si>
    <t>Tailandia</t>
  </si>
  <si>
    <t>Turquía</t>
  </si>
  <si>
    <t>Vietnam</t>
  </si>
  <si>
    <t>África</t>
  </si>
  <si>
    <t>Marruecos</t>
  </si>
  <si>
    <t>Mauricio</t>
  </si>
  <si>
    <t>República de Sudáfrica</t>
  </si>
  <si>
    <t>Oceanía</t>
  </si>
  <si>
    <t>Australia</t>
  </si>
  <si>
    <t>Nueva Zelanda</t>
  </si>
  <si>
    <t>- Cantidad nula o cero.</t>
  </si>
  <si>
    <t>Fuente: Servicio Nacional de Migración.</t>
  </si>
  <si>
    <t>Islandia</t>
  </si>
  <si>
    <t>Liechtenstein</t>
  </si>
  <si>
    <t>Chipre</t>
  </si>
  <si>
    <t>Indonesia</t>
  </si>
  <si>
    <t>Malasia</t>
  </si>
  <si>
    <t>Costa de Marfil</t>
  </si>
  <si>
    <t>Asia: (Continuación)</t>
  </si>
  <si>
    <t>Bosnia y Herzegovina</t>
  </si>
  <si>
    <t>República de Belarús</t>
  </si>
  <si>
    <t>Saint Kitts and Nevis</t>
  </si>
  <si>
    <t>Corea del Sur</t>
  </si>
  <si>
    <t>Macedonia</t>
  </si>
  <si>
    <t>-</t>
  </si>
  <si>
    <t>Arabia Saudita</t>
  </si>
  <si>
    <t>Irán</t>
  </si>
  <si>
    <t>Jordania</t>
  </si>
  <si>
    <t>Kazajistán</t>
  </si>
  <si>
    <t>Argelia</t>
  </si>
  <si>
    <t>Burkina Faso</t>
  </si>
  <si>
    <t>Ghana</t>
  </si>
  <si>
    <t>Sierra Leona</t>
  </si>
  <si>
    <t>Fiji</t>
  </si>
  <si>
    <t>Islas Cook</t>
  </si>
  <si>
    <t xml:space="preserve"> POR MES, SEGÚN PAÍS DE NACIONALIDAD: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</si>
</sst>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2" fillId="0" borderId="0" xfId="0" applyFont="1"/>
    <xf numFmtId="0" fontId="1" fillId="0" borderId="0" xfId="0" applyFont="1"/>
    <xf numFmtId="0" fontId="2" fillId="0" borderId="0" xfId="0" applyFont="1" applyBorder="1"/>
    <xf numFmtId="0" fontId="1" fillId="0" borderId="0" xfId="0" applyFont="1" applyBorder="1"/>
    <xf numFmtId="3" fontId="3" fillId="0" borderId="0" xfId="0" applyNumberFormat="1" applyFont="1" applyFill="1" applyBorder="1" applyAlignment="1">
      <alignment horizontal="center"/>
    </xf>
    <xf numFmtId="0" fontId="4" fillId="0" borderId="0" xfId="0" applyFont="1" applyFill="1"/>
    <xf numFmtId="0" fontId="2" fillId="0" borderId="0" xfId="0" applyFont="1" applyFill="1" applyAlignment="1">
      <alignment horizontal="left"/>
    </xf>
    <xf numFmtId="0" fontId="1" fillId="0" borderId="0" xfId="0" applyFont="1" applyFill="1"/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center"/>
    </xf>
    <xf numFmtId="3" fontId="1" fillId="0" borderId="10" xfId="0" applyNumberFormat="1" applyFont="1" applyFill="1" applyBorder="1" applyAlignment="1">
      <alignment horizontal="right"/>
    </xf>
    <xf numFmtId="0" fontId="2" fillId="0" borderId="5" xfId="0" applyFont="1" applyBorder="1"/>
    <xf numFmtId="0" fontId="2" fillId="0" borderId="7" xfId="0" applyFont="1" applyBorder="1"/>
    <xf numFmtId="0" fontId="2" fillId="0" borderId="7" xfId="0" applyFont="1" applyFill="1" applyBorder="1"/>
    <xf numFmtId="3" fontId="1" fillId="0" borderId="10" xfId="0" applyNumberFormat="1" applyFont="1" applyBorder="1" applyAlignment="1">
      <alignment horizontal="right"/>
    </xf>
    <xf numFmtId="3" fontId="1" fillId="0" borderId="11" xfId="0" applyNumberFormat="1" applyFont="1" applyFill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5" fillId="0" borderId="10" xfId="0" applyNumberFormat="1" applyFont="1" applyBorder="1" applyAlignment="1">
      <alignment horizontal="right"/>
    </xf>
    <xf numFmtId="3" fontId="5" fillId="0" borderId="11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1" fillId="0" borderId="0" xfId="0" applyNumberFormat="1" applyFont="1"/>
    <xf numFmtId="3" fontId="1" fillId="0" borderId="3" xfId="0" applyNumberFormat="1" applyFont="1" applyBorder="1"/>
    <xf numFmtId="3" fontId="1" fillId="0" borderId="7" xfId="0" applyNumberFormat="1" applyFont="1" applyBorder="1"/>
    <xf numFmtId="3" fontId="6" fillId="0" borderId="0" xfId="0" applyNumberFormat="1" applyFont="1"/>
    <xf numFmtId="3" fontId="6" fillId="0" borderId="10" xfId="0" applyNumberFormat="1" applyFont="1" applyFill="1" applyBorder="1"/>
    <xf numFmtId="3" fontId="6" fillId="0" borderId="11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4" fontId="5" fillId="0" borderId="10" xfId="0" applyNumberFormat="1" applyFont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164" fontId="5" fillId="0" borderId="11" xfId="0" applyNumberFormat="1" applyFont="1" applyBorder="1" applyAlignment="1">
      <alignment horizontal="right"/>
    </xf>
    <xf numFmtId="164" fontId="1" fillId="0" borderId="10" xfId="0" applyNumberFormat="1" applyFont="1" applyFill="1" applyBorder="1" applyAlignment="1">
      <alignment horizontal="right"/>
    </xf>
    <xf numFmtId="164" fontId="1" fillId="0" borderId="11" xfId="0" applyNumberFormat="1" applyFont="1" applyFill="1" applyBorder="1" applyAlignment="1">
      <alignment horizontal="right"/>
    </xf>
    <xf numFmtId="164" fontId="2" fillId="0" borderId="10" xfId="0" applyNumberFormat="1" applyFont="1" applyBorder="1" applyAlignment="1">
      <alignment horizontal="right"/>
    </xf>
    <xf numFmtId="164" fontId="2" fillId="0" borderId="10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right"/>
    </xf>
    <xf numFmtId="3" fontId="1" fillId="0" borderId="0" xfId="0" applyNumberFormat="1" applyFont="1" applyFill="1"/>
    <xf numFmtId="3" fontId="2" fillId="0" borderId="0" xfId="0" applyNumberFormat="1" applyFont="1" applyBorder="1"/>
    <xf numFmtId="0" fontId="5" fillId="0" borderId="0" xfId="0" applyFont="1"/>
    <xf numFmtId="1" fontId="5" fillId="0" borderId="0" xfId="0" applyNumberFormat="1" applyFont="1"/>
    <xf numFmtId="164" fontId="2" fillId="0" borderId="10" xfId="0" applyNumberFormat="1" applyFont="1" applyBorder="1"/>
    <xf numFmtId="164" fontId="2" fillId="0" borderId="0" xfId="0" applyNumberFormat="1" applyFont="1"/>
    <xf numFmtId="0" fontId="1" fillId="0" borderId="0" xfId="0" applyFont="1" applyFill="1" applyBorder="1"/>
    <xf numFmtId="164" fontId="2" fillId="0" borderId="0" xfId="0" applyNumberFormat="1" applyFont="1" applyFill="1" applyBorder="1" applyAlignment="1">
      <alignment horizontal="right"/>
    </xf>
    <xf numFmtId="164" fontId="2" fillId="0" borderId="11" xfId="0" applyNumberFormat="1" applyFont="1" applyFill="1" applyBorder="1" applyAlignment="1">
      <alignment horizontal="right"/>
    </xf>
    <xf numFmtId="3" fontId="1" fillId="2" borderId="8" xfId="0" applyNumberFormat="1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left"/>
    </xf>
    <xf numFmtId="3" fontId="1" fillId="0" borderId="0" xfId="0" applyNumberFormat="1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2" borderId="7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/>
    </xf>
    <xf numFmtId="3" fontId="1" fillId="0" borderId="1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0"/>
  <sheetViews>
    <sheetView tabSelected="1" zoomScale="110" zoomScaleNormal="110" zoomScaleSheetLayoutView="130" workbookViewId="0">
      <selection sqref="A1:O1"/>
    </sheetView>
  </sheetViews>
  <sheetFormatPr baseColWidth="10" defaultColWidth="11.42578125" defaultRowHeight="12.75" x14ac:dyDescent="0.2"/>
  <cols>
    <col min="1" max="1" width="1.42578125" style="3" customWidth="1"/>
    <col min="2" max="2" width="24.140625" style="3" customWidth="1"/>
    <col min="3" max="3" width="8.5703125" style="24" customWidth="1"/>
    <col min="4" max="4" width="7.7109375" style="3" customWidth="1"/>
    <col min="5" max="5" width="8.140625" style="3" customWidth="1"/>
    <col min="6" max="6" width="7.7109375" style="3" customWidth="1"/>
    <col min="7" max="11" width="7.28515625" style="3" customWidth="1"/>
    <col min="12" max="12" width="8.42578125" style="3" customWidth="1"/>
    <col min="13" max="13" width="8.42578125" style="2" customWidth="1"/>
    <col min="14" max="15" width="7.7109375" style="3" customWidth="1"/>
    <col min="16" max="16" width="11.42578125" style="5"/>
    <col min="17" max="17" width="9.7109375" style="3" customWidth="1"/>
    <col min="18" max="18" width="11.42578125" style="5"/>
    <col min="19" max="16384" width="11.42578125" style="3"/>
  </cols>
  <sheetData>
    <row r="1" spans="1:27" s="2" customFormat="1" ht="16.5" customHeight="1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1"/>
      <c r="R1" s="1"/>
    </row>
    <row r="2" spans="1:27" s="2" customFormat="1" ht="16.5" customHeight="1" x14ac:dyDescent="0.2">
      <c r="A2" s="52" t="s">
        <v>129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1"/>
      <c r="R2" s="1"/>
    </row>
    <row r="3" spans="1:27" ht="12.75" customHeight="1" x14ac:dyDescent="0.2">
      <c r="N3" s="2"/>
    </row>
    <row r="4" spans="1:27" s="4" customFormat="1" ht="21" customHeight="1" x14ac:dyDescent="0.2">
      <c r="A4" s="53" t="s">
        <v>1</v>
      </c>
      <c r="B4" s="54"/>
      <c r="C4" s="57" t="s">
        <v>2</v>
      </c>
      <c r="D4" s="57" t="s">
        <v>3</v>
      </c>
      <c r="E4" s="57"/>
      <c r="F4" s="57"/>
      <c r="G4" s="57"/>
      <c r="H4" s="57"/>
      <c r="I4" s="57"/>
      <c r="J4" s="57"/>
      <c r="K4" s="57"/>
      <c r="L4" s="57"/>
      <c r="M4" s="57"/>
      <c r="N4" s="57"/>
      <c r="O4" s="59"/>
      <c r="P4" s="6"/>
      <c r="R4" s="6"/>
    </row>
    <row r="5" spans="1:27" s="4" customFormat="1" ht="48.75" customHeight="1" x14ac:dyDescent="0.2">
      <c r="A5" s="55"/>
      <c r="B5" s="56"/>
      <c r="C5" s="58"/>
      <c r="D5" s="49" t="s">
        <v>4</v>
      </c>
      <c r="E5" s="49" t="s">
        <v>5</v>
      </c>
      <c r="F5" s="49" t="s">
        <v>6</v>
      </c>
      <c r="G5" s="49" t="s">
        <v>7</v>
      </c>
      <c r="H5" s="49" t="s">
        <v>8</v>
      </c>
      <c r="I5" s="49" t="s">
        <v>9</v>
      </c>
      <c r="J5" s="49" t="s">
        <v>10</v>
      </c>
      <c r="K5" s="49" t="s">
        <v>11</v>
      </c>
      <c r="L5" s="49" t="s">
        <v>12</v>
      </c>
      <c r="M5" s="49" t="s">
        <v>13</v>
      </c>
      <c r="N5" s="49" t="s">
        <v>14</v>
      </c>
      <c r="O5" s="50" t="s">
        <v>15</v>
      </c>
      <c r="P5" s="6"/>
      <c r="Q5" s="10"/>
      <c r="R5" s="46"/>
      <c r="S5" s="10"/>
      <c r="T5" s="10"/>
    </row>
    <row r="6" spans="1:27" ht="12.95" customHeight="1" x14ac:dyDescent="0.2">
      <c r="C6" s="25"/>
      <c r="D6" s="28"/>
      <c r="E6" s="28"/>
      <c r="F6" s="28"/>
      <c r="G6" s="28"/>
      <c r="H6" s="28"/>
      <c r="I6" s="28"/>
      <c r="J6" s="28"/>
      <c r="K6" s="28"/>
      <c r="L6" s="28"/>
      <c r="M6" s="28"/>
      <c r="N6" s="29"/>
      <c r="O6" s="29"/>
      <c r="P6" s="41"/>
    </row>
    <row r="7" spans="1:27" s="8" customFormat="1" ht="24.2" customHeight="1" x14ac:dyDescent="0.25">
      <c r="A7" s="60" t="s">
        <v>16</v>
      </c>
      <c r="B7" s="61"/>
      <c r="C7" s="14">
        <f t="shared" ref="C7:O7" si="0">SUM(C8+C12+C20+C29+C41+C81+C103+C112)</f>
        <v>138930</v>
      </c>
      <c r="D7" s="14">
        <f t="shared" si="0"/>
        <v>18699</v>
      </c>
      <c r="E7" s="14">
        <f t="shared" si="0"/>
        <v>12268</v>
      </c>
      <c r="F7" s="14">
        <f t="shared" si="0"/>
        <v>12094</v>
      </c>
      <c r="G7" s="14">
        <f t="shared" si="0"/>
        <v>12386</v>
      </c>
      <c r="H7" s="14">
        <f t="shared" si="0"/>
        <v>9875</v>
      </c>
      <c r="I7" s="14">
        <f t="shared" si="0"/>
        <v>10403</v>
      </c>
      <c r="J7" s="14">
        <f t="shared" si="0"/>
        <v>13327</v>
      </c>
      <c r="K7" s="14">
        <f t="shared" si="0"/>
        <v>10739</v>
      </c>
      <c r="L7" s="14">
        <f t="shared" si="0"/>
        <v>11554</v>
      </c>
      <c r="M7" s="14">
        <f t="shared" si="0"/>
        <v>8431</v>
      </c>
      <c r="N7" s="14">
        <f t="shared" si="0"/>
        <v>3780</v>
      </c>
      <c r="O7" s="19">
        <f t="shared" si="0"/>
        <v>15374</v>
      </c>
      <c r="P7" s="7"/>
      <c r="Q7" s="23"/>
      <c r="R7" s="11"/>
      <c r="S7" s="11"/>
      <c r="T7" s="7"/>
      <c r="U7" s="7"/>
      <c r="V7" s="7"/>
      <c r="W7" s="7"/>
      <c r="X7" s="7"/>
      <c r="Y7" s="7"/>
      <c r="Z7" s="7"/>
      <c r="AA7" s="7"/>
    </row>
    <row r="8" spans="1:27" s="10" customFormat="1" ht="24.95" customHeight="1" x14ac:dyDescent="0.25">
      <c r="A8" s="9" t="s">
        <v>17</v>
      </c>
      <c r="C8" s="14">
        <f>SUM(C9:C11)</f>
        <v>7571</v>
      </c>
      <c r="D8" s="35">
        <f>SUM(D9:D11)</f>
        <v>802</v>
      </c>
      <c r="E8" s="35">
        <f>SUM(E9:E11)</f>
        <v>926</v>
      </c>
      <c r="F8" s="35">
        <f t="shared" ref="F8:O8" si="1">SUM(F9:F11)</f>
        <v>1049</v>
      </c>
      <c r="G8" s="35">
        <f t="shared" si="1"/>
        <v>770</v>
      </c>
      <c r="H8" s="35">
        <f>SUM(H9:H11)</f>
        <v>546</v>
      </c>
      <c r="I8" s="35">
        <f t="shared" si="1"/>
        <v>581</v>
      </c>
      <c r="J8" s="35">
        <f t="shared" si="1"/>
        <v>617</v>
      </c>
      <c r="K8" s="35">
        <f t="shared" si="1"/>
        <v>562</v>
      </c>
      <c r="L8" s="35">
        <f t="shared" si="1"/>
        <v>507</v>
      </c>
      <c r="M8" s="35">
        <f t="shared" si="1"/>
        <v>446</v>
      </c>
      <c r="N8" s="35">
        <f t="shared" si="1"/>
        <v>289</v>
      </c>
      <c r="O8" s="36">
        <f t="shared" si="1"/>
        <v>476</v>
      </c>
      <c r="P8" s="7"/>
      <c r="S8" s="40"/>
      <c r="T8" s="7"/>
      <c r="U8" s="7"/>
      <c r="V8" s="7"/>
      <c r="W8" s="7"/>
      <c r="X8" s="7"/>
      <c r="Y8" s="7"/>
      <c r="Z8" s="7"/>
      <c r="AA8" s="7"/>
    </row>
    <row r="9" spans="1:27" ht="18.75" customHeight="1" x14ac:dyDescent="0.2">
      <c r="B9" s="3" t="s">
        <v>18</v>
      </c>
      <c r="C9" s="18">
        <f>SUM(D9:O9)</f>
        <v>1702</v>
      </c>
      <c r="D9" s="31">
        <v>256</v>
      </c>
      <c r="E9" s="32">
        <v>284</v>
      </c>
      <c r="F9" s="31">
        <v>265</v>
      </c>
      <c r="G9" s="32">
        <v>189</v>
      </c>
      <c r="H9" s="31">
        <v>114</v>
      </c>
      <c r="I9" s="32">
        <v>89</v>
      </c>
      <c r="J9" s="31">
        <v>66</v>
      </c>
      <c r="K9" s="32">
        <v>78</v>
      </c>
      <c r="L9" s="31">
        <v>80</v>
      </c>
      <c r="M9" s="32">
        <v>95</v>
      </c>
      <c r="N9" s="34">
        <v>86</v>
      </c>
      <c r="O9" s="34">
        <v>100</v>
      </c>
      <c r="P9" s="11"/>
      <c r="Q9" s="23"/>
      <c r="R9" s="23"/>
      <c r="S9" s="27"/>
      <c r="T9" s="11"/>
    </row>
    <row r="10" spans="1:27" ht="18.75" customHeight="1" x14ac:dyDescent="0.2">
      <c r="B10" s="3" t="s">
        <v>19</v>
      </c>
      <c r="C10" s="18">
        <f t="shared" ref="C10:C76" si="2">SUM(D10:O10)</f>
        <v>5045</v>
      </c>
      <c r="D10" s="31">
        <v>494</v>
      </c>
      <c r="E10" s="32">
        <v>531</v>
      </c>
      <c r="F10" s="31">
        <v>709</v>
      </c>
      <c r="G10" s="32">
        <v>483</v>
      </c>
      <c r="H10" s="31">
        <v>384</v>
      </c>
      <c r="I10" s="32">
        <v>436</v>
      </c>
      <c r="J10" s="31">
        <v>469</v>
      </c>
      <c r="K10" s="32">
        <v>383</v>
      </c>
      <c r="L10" s="31">
        <v>380</v>
      </c>
      <c r="M10" s="32">
        <v>300</v>
      </c>
      <c r="N10" s="31">
        <v>181</v>
      </c>
      <c r="O10" s="34">
        <v>295</v>
      </c>
      <c r="P10" s="11"/>
      <c r="Q10" s="23"/>
      <c r="R10" s="23"/>
      <c r="T10" s="11"/>
    </row>
    <row r="11" spans="1:27" ht="18.75" customHeight="1" x14ac:dyDescent="0.2">
      <c r="B11" s="3" t="s">
        <v>20</v>
      </c>
      <c r="C11" s="18">
        <f t="shared" si="2"/>
        <v>824</v>
      </c>
      <c r="D11" s="31">
        <v>52</v>
      </c>
      <c r="E11" s="32">
        <v>111</v>
      </c>
      <c r="F11" s="31">
        <v>75</v>
      </c>
      <c r="G11" s="32">
        <v>98</v>
      </c>
      <c r="H11" s="31">
        <v>48</v>
      </c>
      <c r="I11" s="32">
        <v>56</v>
      </c>
      <c r="J11" s="31">
        <v>82</v>
      </c>
      <c r="K11" s="32">
        <v>101</v>
      </c>
      <c r="L11" s="31">
        <v>47</v>
      </c>
      <c r="M11" s="32">
        <v>51</v>
      </c>
      <c r="N11" s="31">
        <v>22</v>
      </c>
      <c r="O11" s="34">
        <v>81</v>
      </c>
      <c r="P11" s="11"/>
      <c r="Q11" s="23"/>
      <c r="R11" s="11"/>
    </row>
    <row r="12" spans="1:27" s="10" customFormat="1" ht="24.95" customHeight="1" x14ac:dyDescent="0.25">
      <c r="A12" s="2" t="s">
        <v>21</v>
      </c>
      <c r="B12" s="3"/>
      <c r="C12" s="14">
        <f>SUM(C13:C19)</f>
        <v>120217</v>
      </c>
      <c r="D12" s="14">
        <f>SUM(D13:D19)</f>
        <v>16602</v>
      </c>
      <c r="E12" s="14">
        <f t="shared" ref="E12:O12" si="3">SUM(E13:E19)</f>
        <v>10005</v>
      </c>
      <c r="F12" s="14">
        <f t="shared" si="3"/>
        <v>9619</v>
      </c>
      <c r="G12" s="14">
        <f t="shared" si="3"/>
        <v>10475</v>
      </c>
      <c r="H12" s="14">
        <f>SUM(H13:H19)</f>
        <v>8378</v>
      </c>
      <c r="I12" s="14">
        <f t="shared" si="3"/>
        <v>9111</v>
      </c>
      <c r="J12" s="14">
        <f t="shared" si="3"/>
        <v>11807</v>
      </c>
      <c r="K12" s="14">
        <f t="shared" si="3"/>
        <v>9238</v>
      </c>
      <c r="L12" s="14">
        <f t="shared" si="3"/>
        <v>10333</v>
      </c>
      <c r="M12" s="14">
        <f t="shared" si="3"/>
        <v>7447</v>
      </c>
      <c r="N12" s="14">
        <f t="shared" si="3"/>
        <v>3107</v>
      </c>
      <c r="O12" s="19">
        <f t="shared" si="3"/>
        <v>14095</v>
      </c>
      <c r="P12" s="7"/>
      <c r="Q12" s="23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spans="1:27" ht="18.75" customHeight="1" x14ac:dyDescent="0.2">
      <c r="B13" s="3" t="s">
        <v>22</v>
      </c>
      <c r="C13" s="18">
        <f>SUM(D13:O13)</f>
        <v>16</v>
      </c>
      <c r="D13" s="31">
        <v>2</v>
      </c>
      <c r="E13" s="32">
        <v>0</v>
      </c>
      <c r="F13" s="31">
        <v>0</v>
      </c>
      <c r="G13" s="32">
        <v>5</v>
      </c>
      <c r="H13" s="31">
        <v>0</v>
      </c>
      <c r="I13" s="32">
        <v>0</v>
      </c>
      <c r="J13" s="31">
        <v>1</v>
      </c>
      <c r="K13" s="32">
        <v>1</v>
      </c>
      <c r="L13" s="31">
        <v>2</v>
      </c>
      <c r="M13" s="32">
        <v>0</v>
      </c>
      <c r="N13" s="34">
        <v>1</v>
      </c>
      <c r="O13" s="34">
        <v>4</v>
      </c>
      <c r="P13" s="42"/>
      <c r="Q13" s="23"/>
    </row>
    <row r="14" spans="1:27" ht="18.75" customHeight="1" x14ac:dyDescent="0.2">
      <c r="B14" s="3" t="s">
        <v>23</v>
      </c>
      <c r="C14" s="18">
        <f>SUM(D14:O14)</f>
        <v>54516</v>
      </c>
      <c r="D14" s="31">
        <v>8463</v>
      </c>
      <c r="E14" s="32">
        <v>3158</v>
      </c>
      <c r="F14" s="31">
        <v>4360</v>
      </c>
      <c r="G14" s="32">
        <v>5168</v>
      </c>
      <c r="H14" s="31">
        <v>3535</v>
      </c>
      <c r="I14" s="32">
        <v>3512</v>
      </c>
      <c r="J14" s="31">
        <v>6248</v>
      </c>
      <c r="K14" s="32">
        <v>3778</v>
      </c>
      <c r="L14" s="31">
        <v>4045</v>
      </c>
      <c r="M14" s="32">
        <v>2634</v>
      </c>
      <c r="N14" s="34">
        <v>1324</v>
      </c>
      <c r="O14" s="34">
        <v>8291</v>
      </c>
      <c r="P14" s="42"/>
      <c r="Q14" s="23"/>
    </row>
    <row r="15" spans="1:27" ht="18.75" customHeight="1" x14ac:dyDescent="0.2">
      <c r="B15" s="3" t="s">
        <v>24</v>
      </c>
      <c r="C15" s="18">
        <f t="shared" si="2"/>
        <v>6433</v>
      </c>
      <c r="D15" s="31">
        <v>593</v>
      </c>
      <c r="E15" s="32">
        <v>476</v>
      </c>
      <c r="F15" s="31">
        <v>563</v>
      </c>
      <c r="G15" s="32">
        <v>535</v>
      </c>
      <c r="H15" s="31">
        <v>627</v>
      </c>
      <c r="I15" s="32">
        <v>597</v>
      </c>
      <c r="J15" s="31">
        <v>645</v>
      </c>
      <c r="K15" s="32">
        <v>633</v>
      </c>
      <c r="L15" s="31">
        <v>606</v>
      </c>
      <c r="M15" s="32">
        <v>462</v>
      </c>
      <c r="N15" s="34">
        <v>74</v>
      </c>
      <c r="O15" s="34">
        <v>622</v>
      </c>
      <c r="P15" s="42"/>
      <c r="Q15" s="23"/>
      <c r="R15" s="30"/>
    </row>
    <row r="16" spans="1:27" ht="18.75" customHeight="1" x14ac:dyDescent="0.2">
      <c r="B16" s="3" t="s">
        <v>25</v>
      </c>
      <c r="C16" s="18">
        <f t="shared" si="2"/>
        <v>3109</v>
      </c>
      <c r="D16" s="31">
        <v>310</v>
      </c>
      <c r="E16" s="32">
        <v>252</v>
      </c>
      <c r="F16" s="31">
        <v>296</v>
      </c>
      <c r="G16" s="32">
        <v>214</v>
      </c>
      <c r="H16" s="31">
        <v>312</v>
      </c>
      <c r="I16" s="32">
        <v>340</v>
      </c>
      <c r="J16" s="31">
        <v>255</v>
      </c>
      <c r="K16" s="32">
        <v>285</v>
      </c>
      <c r="L16" s="31">
        <v>244</v>
      </c>
      <c r="M16" s="32">
        <v>244</v>
      </c>
      <c r="N16" s="34">
        <v>71</v>
      </c>
      <c r="O16" s="34">
        <v>286</v>
      </c>
      <c r="P16" s="42"/>
      <c r="Q16" s="23"/>
      <c r="R16" s="30"/>
    </row>
    <row r="17" spans="1:27" ht="18.75" customHeight="1" x14ac:dyDescent="0.2">
      <c r="B17" s="3" t="s">
        <v>26</v>
      </c>
      <c r="C17" s="18">
        <f t="shared" si="2"/>
        <v>2607</v>
      </c>
      <c r="D17" s="31">
        <v>325</v>
      </c>
      <c r="E17" s="32">
        <v>127</v>
      </c>
      <c r="F17" s="31">
        <v>187</v>
      </c>
      <c r="G17" s="32">
        <v>421</v>
      </c>
      <c r="H17" s="31">
        <v>102</v>
      </c>
      <c r="I17" s="32">
        <v>229</v>
      </c>
      <c r="J17" s="31">
        <v>346</v>
      </c>
      <c r="K17" s="32">
        <v>144</v>
      </c>
      <c r="L17" s="31">
        <v>222</v>
      </c>
      <c r="M17" s="32">
        <v>355</v>
      </c>
      <c r="N17" s="34">
        <v>18</v>
      </c>
      <c r="O17" s="34">
        <v>131</v>
      </c>
      <c r="P17" s="42"/>
      <c r="Q17" s="23"/>
      <c r="R17" s="30"/>
    </row>
    <row r="18" spans="1:27" ht="18.75" customHeight="1" x14ac:dyDescent="0.2">
      <c r="B18" s="3" t="s">
        <v>27</v>
      </c>
      <c r="C18" s="18">
        <f t="shared" si="2"/>
        <v>9543</v>
      </c>
      <c r="D18" s="31">
        <v>1723</v>
      </c>
      <c r="E18" s="32">
        <v>1037</v>
      </c>
      <c r="F18" s="31">
        <v>1006</v>
      </c>
      <c r="G18" s="32">
        <v>765</v>
      </c>
      <c r="H18" s="31">
        <v>724</v>
      </c>
      <c r="I18" s="32">
        <v>727</v>
      </c>
      <c r="J18" s="31">
        <v>711</v>
      </c>
      <c r="K18" s="32">
        <v>640</v>
      </c>
      <c r="L18" s="31">
        <v>793</v>
      </c>
      <c r="M18" s="32">
        <v>498</v>
      </c>
      <c r="N18" s="34">
        <v>96</v>
      </c>
      <c r="O18" s="34">
        <v>823</v>
      </c>
      <c r="P18" s="42"/>
      <c r="Q18" s="23"/>
      <c r="R18" s="30"/>
    </row>
    <row r="19" spans="1:27" ht="18.75" customHeight="1" x14ac:dyDescent="0.2">
      <c r="B19" s="3" t="s">
        <v>28</v>
      </c>
      <c r="C19" s="18">
        <f t="shared" si="2"/>
        <v>43993</v>
      </c>
      <c r="D19" s="44">
        <v>5186</v>
      </c>
      <c r="E19" s="44">
        <v>4955</v>
      </c>
      <c r="F19" s="44">
        <v>3207</v>
      </c>
      <c r="G19" s="44">
        <v>3367</v>
      </c>
      <c r="H19" s="44">
        <v>3078</v>
      </c>
      <c r="I19" s="44">
        <v>3706</v>
      </c>
      <c r="J19" s="44">
        <v>3601</v>
      </c>
      <c r="K19" s="44">
        <v>3757</v>
      </c>
      <c r="L19" s="44">
        <v>4421</v>
      </c>
      <c r="M19" s="44">
        <v>3254</v>
      </c>
      <c r="N19" s="44">
        <v>1523</v>
      </c>
      <c r="O19" s="45">
        <v>3938</v>
      </c>
      <c r="P19" s="42"/>
      <c r="Q19" s="12"/>
      <c r="R19" s="30"/>
    </row>
    <row r="20" spans="1:27" s="10" customFormat="1" ht="24.95" customHeight="1" x14ac:dyDescent="0.25">
      <c r="A20" s="2" t="s">
        <v>29</v>
      </c>
      <c r="B20" s="3"/>
      <c r="C20" s="14">
        <f t="shared" ref="C20:O20" si="4">SUM(C21:C28)</f>
        <v>72</v>
      </c>
      <c r="D20" s="35">
        <f t="shared" si="4"/>
        <v>5</v>
      </c>
      <c r="E20" s="35">
        <f t="shared" si="4"/>
        <v>4</v>
      </c>
      <c r="F20" s="35">
        <f t="shared" si="4"/>
        <v>9</v>
      </c>
      <c r="G20" s="35">
        <f t="shared" si="4"/>
        <v>6</v>
      </c>
      <c r="H20" s="35">
        <f>SUM(H21:H28)</f>
        <v>3</v>
      </c>
      <c r="I20" s="35">
        <f t="shared" si="4"/>
        <v>2</v>
      </c>
      <c r="J20" s="35">
        <f t="shared" si="4"/>
        <v>10</v>
      </c>
      <c r="K20" s="35">
        <f t="shared" si="4"/>
        <v>7</v>
      </c>
      <c r="L20" s="35">
        <f t="shared" si="4"/>
        <v>10</v>
      </c>
      <c r="M20" s="35">
        <f t="shared" si="4"/>
        <v>5</v>
      </c>
      <c r="N20" s="35">
        <f t="shared" si="4"/>
        <v>1</v>
      </c>
      <c r="O20" s="36">
        <f t="shared" si="4"/>
        <v>10</v>
      </c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ht="18.75" customHeight="1" x14ac:dyDescent="0.25">
      <c r="B21" s="3" t="s">
        <v>30</v>
      </c>
      <c r="C21" s="18">
        <f t="shared" si="2"/>
        <v>4</v>
      </c>
      <c r="D21" s="31">
        <v>0</v>
      </c>
      <c r="E21" s="32">
        <v>1</v>
      </c>
      <c r="F21" s="31">
        <v>0</v>
      </c>
      <c r="G21" s="32">
        <v>1</v>
      </c>
      <c r="H21" s="31">
        <v>0</v>
      </c>
      <c r="I21" s="32">
        <v>0</v>
      </c>
      <c r="J21" s="31">
        <v>1</v>
      </c>
      <c r="K21" s="32">
        <v>0</v>
      </c>
      <c r="L21" s="31">
        <v>0</v>
      </c>
      <c r="M21" s="32">
        <v>1</v>
      </c>
      <c r="N21" s="34">
        <v>0</v>
      </c>
      <c r="O21" s="34">
        <v>0</v>
      </c>
      <c r="P21" s="42"/>
      <c r="Q21" s="13"/>
    </row>
    <row r="22" spans="1:27" ht="18.75" customHeight="1" x14ac:dyDescent="0.25">
      <c r="B22" s="3" t="s">
        <v>31</v>
      </c>
      <c r="C22" s="18">
        <f t="shared" si="2"/>
        <v>17</v>
      </c>
      <c r="D22" s="31">
        <v>1</v>
      </c>
      <c r="E22" s="32">
        <v>1</v>
      </c>
      <c r="F22" s="31">
        <v>2</v>
      </c>
      <c r="G22" s="32">
        <v>2</v>
      </c>
      <c r="H22" s="31">
        <v>1</v>
      </c>
      <c r="I22" s="32">
        <v>1</v>
      </c>
      <c r="J22" s="31">
        <v>2</v>
      </c>
      <c r="K22" s="32">
        <v>2</v>
      </c>
      <c r="L22" s="31">
        <v>1</v>
      </c>
      <c r="M22" s="32">
        <v>1</v>
      </c>
      <c r="N22" s="34">
        <v>0</v>
      </c>
      <c r="O22" s="34">
        <v>3</v>
      </c>
      <c r="P22" s="42"/>
      <c r="Q22" s="13"/>
    </row>
    <row r="23" spans="1:27" ht="18.75" customHeight="1" x14ac:dyDescent="0.25">
      <c r="B23" s="3" t="s">
        <v>32</v>
      </c>
      <c r="C23" s="18">
        <f t="shared" si="2"/>
        <v>2</v>
      </c>
      <c r="D23" s="31">
        <v>0</v>
      </c>
      <c r="E23" s="32">
        <v>0</v>
      </c>
      <c r="F23" s="31">
        <v>0</v>
      </c>
      <c r="G23" s="32">
        <v>0</v>
      </c>
      <c r="H23" s="31">
        <v>0</v>
      </c>
      <c r="I23" s="32">
        <v>0</v>
      </c>
      <c r="J23" s="31">
        <v>1</v>
      </c>
      <c r="K23" s="32">
        <v>0</v>
      </c>
      <c r="L23" s="31">
        <v>1</v>
      </c>
      <c r="M23" s="32">
        <v>0</v>
      </c>
      <c r="N23" s="34">
        <v>0</v>
      </c>
      <c r="O23" s="34">
        <v>0</v>
      </c>
      <c r="P23" s="42"/>
      <c r="Q23" s="13"/>
    </row>
    <row r="24" spans="1:27" ht="18.75" customHeight="1" x14ac:dyDescent="0.25">
      <c r="B24" s="3" t="s">
        <v>33</v>
      </c>
      <c r="C24" s="18">
        <f t="shared" si="2"/>
        <v>2</v>
      </c>
      <c r="D24" s="31">
        <v>0</v>
      </c>
      <c r="E24" s="32">
        <v>0</v>
      </c>
      <c r="F24" s="31">
        <v>0</v>
      </c>
      <c r="G24" s="32">
        <v>0</v>
      </c>
      <c r="H24" s="31">
        <v>0</v>
      </c>
      <c r="I24" s="32">
        <v>1</v>
      </c>
      <c r="J24" s="31">
        <v>0</v>
      </c>
      <c r="K24" s="32">
        <v>0</v>
      </c>
      <c r="L24" s="31">
        <v>0</v>
      </c>
      <c r="M24" s="32">
        <v>0</v>
      </c>
      <c r="N24" s="34">
        <v>0</v>
      </c>
      <c r="O24" s="34">
        <v>1</v>
      </c>
      <c r="P24" s="42"/>
      <c r="Q24" s="13"/>
    </row>
    <row r="25" spans="1:27" ht="18.75" customHeight="1" x14ac:dyDescent="0.25">
      <c r="B25" s="3" t="s">
        <v>34</v>
      </c>
      <c r="C25" s="18">
        <f t="shared" si="2"/>
        <v>2</v>
      </c>
      <c r="D25" s="31">
        <v>0</v>
      </c>
      <c r="E25" s="32">
        <v>0</v>
      </c>
      <c r="F25" s="31">
        <v>0</v>
      </c>
      <c r="G25" s="32">
        <v>1</v>
      </c>
      <c r="H25" s="31">
        <v>0</v>
      </c>
      <c r="I25" s="32">
        <v>0</v>
      </c>
      <c r="J25" s="31">
        <v>0</v>
      </c>
      <c r="K25" s="32">
        <v>0</v>
      </c>
      <c r="L25" s="31">
        <v>1</v>
      </c>
      <c r="M25" s="32">
        <v>0</v>
      </c>
      <c r="N25" s="34">
        <v>0</v>
      </c>
      <c r="O25" s="34">
        <v>0</v>
      </c>
      <c r="P25" s="42"/>
      <c r="Q25" s="13"/>
    </row>
    <row r="26" spans="1:27" ht="18.75" customHeight="1" x14ac:dyDescent="0.25">
      <c r="B26" s="3" t="s">
        <v>35</v>
      </c>
      <c r="C26" s="18">
        <f t="shared" si="2"/>
        <v>37</v>
      </c>
      <c r="D26" s="31">
        <v>4</v>
      </c>
      <c r="E26" s="32">
        <v>2</v>
      </c>
      <c r="F26" s="31">
        <v>5</v>
      </c>
      <c r="G26" s="32">
        <v>2</v>
      </c>
      <c r="H26" s="31">
        <v>2</v>
      </c>
      <c r="I26" s="32">
        <v>0</v>
      </c>
      <c r="J26" s="31">
        <v>6</v>
      </c>
      <c r="K26" s="32">
        <v>5</v>
      </c>
      <c r="L26" s="31">
        <v>6</v>
      </c>
      <c r="M26" s="32">
        <v>3</v>
      </c>
      <c r="N26" s="34">
        <v>0</v>
      </c>
      <c r="O26" s="34">
        <v>2</v>
      </c>
      <c r="P26" s="42"/>
      <c r="Q26" s="13"/>
    </row>
    <row r="27" spans="1:27" ht="18.75" customHeight="1" x14ac:dyDescent="0.25">
      <c r="B27" s="3" t="s">
        <v>115</v>
      </c>
      <c r="C27" s="18">
        <f t="shared" si="2"/>
        <v>1</v>
      </c>
      <c r="D27" s="31">
        <v>0</v>
      </c>
      <c r="E27" s="32">
        <v>0</v>
      </c>
      <c r="F27" s="31">
        <v>0</v>
      </c>
      <c r="G27" s="32">
        <v>0</v>
      </c>
      <c r="H27" s="31">
        <v>0</v>
      </c>
      <c r="I27" s="32">
        <v>0</v>
      </c>
      <c r="J27" s="31">
        <v>0</v>
      </c>
      <c r="K27" s="32">
        <v>0</v>
      </c>
      <c r="L27" s="31">
        <v>0</v>
      </c>
      <c r="M27" s="32">
        <v>0</v>
      </c>
      <c r="N27" s="34">
        <v>0</v>
      </c>
      <c r="O27" s="34">
        <v>1</v>
      </c>
      <c r="P27" s="42"/>
      <c r="Q27" s="13"/>
    </row>
    <row r="28" spans="1:27" ht="18.75" customHeight="1" x14ac:dyDescent="0.25">
      <c r="B28" s="3" t="s">
        <v>36</v>
      </c>
      <c r="C28" s="18">
        <f t="shared" si="2"/>
        <v>7</v>
      </c>
      <c r="D28" s="31">
        <v>0</v>
      </c>
      <c r="E28" s="32">
        <v>0</v>
      </c>
      <c r="F28" s="31">
        <v>2</v>
      </c>
      <c r="G28" s="32">
        <v>0</v>
      </c>
      <c r="H28" s="31">
        <v>0</v>
      </c>
      <c r="I28" s="32">
        <v>0</v>
      </c>
      <c r="J28" s="31">
        <v>0</v>
      </c>
      <c r="K28" s="32">
        <v>0</v>
      </c>
      <c r="L28" s="31">
        <v>1</v>
      </c>
      <c r="M28" s="32">
        <v>0</v>
      </c>
      <c r="N28" s="34">
        <v>1</v>
      </c>
      <c r="O28" s="34">
        <v>3</v>
      </c>
      <c r="P28" s="42"/>
      <c r="Q28" s="13"/>
    </row>
    <row r="29" spans="1:27" s="10" customFormat="1" ht="24.95" customHeight="1" x14ac:dyDescent="0.25">
      <c r="A29" s="2" t="s">
        <v>37</v>
      </c>
      <c r="B29" s="3"/>
      <c r="C29" s="14">
        <f t="shared" ref="C29:O29" si="5">SUM(C30:C40)</f>
        <v>1992</v>
      </c>
      <c r="D29" s="35">
        <f t="shared" si="5"/>
        <v>237</v>
      </c>
      <c r="E29" s="35">
        <f t="shared" si="5"/>
        <v>173</v>
      </c>
      <c r="F29" s="35">
        <f t="shared" si="5"/>
        <v>174</v>
      </c>
      <c r="G29" s="35">
        <f t="shared" si="5"/>
        <v>199</v>
      </c>
      <c r="H29" s="35">
        <f>SUM(H30:H40)</f>
        <v>159</v>
      </c>
      <c r="I29" s="35">
        <f t="shared" si="5"/>
        <v>184</v>
      </c>
      <c r="J29" s="35">
        <f t="shared" si="5"/>
        <v>204</v>
      </c>
      <c r="K29" s="35">
        <f t="shared" si="5"/>
        <v>183</v>
      </c>
      <c r="L29" s="35">
        <f t="shared" si="5"/>
        <v>171</v>
      </c>
      <c r="M29" s="35">
        <f t="shared" si="5"/>
        <v>111</v>
      </c>
      <c r="N29" s="35">
        <f t="shared" si="5"/>
        <v>55</v>
      </c>
      <c r="O29" s="36">
        <f t="shared" si="5"/>
        <v>142</v>
      </c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</row>
    <row r="30" spans="1:27" ht="18.75" customHeight="1" x14ac:dyDescent="0.25">
      <c r="B30" s="3" t="s">
        <v>38</v>
      </c>
      <c r="C30" s="18">
        <f t="shared" si="2"/>
        <v>350</v>
      </c>
      <c r="D30" s="37">
        <v>25</v>
      </c>
      <c r="E30" s="37">
        <v>33</v>
      </c>
      <c r="F30" s="37">
        <v>54</v>
      </c>
      <c r="G30" s="37">
        <v>41</v>
      </c>
      <c r="H30" s="37">
        <v>28</v>
      </c>
      <c r="I30" s="37">
        <v>41</v>
      </c>
      <c r="J30" s="37">
        <v>30</v>
      </c>
      <c r="K30" s="37">
        <v>31</v>
      </c>
      <c r="L30" s="37">
        <v>29</v>
      </c>
      <c r="M30" s="38">
        <v>11</v>
      </c>
      <c r="N30" s="37">
        <v>7</v>
      </c>
      <c r="O30" s="39">
        <v>20</v>
      </c>
      <c r="P30" s="42"/>
      <c r="Q30" s="13"/>
    </row>
    <row r="31" spans="1:27" ht="18.75" customHeight="1" x14ac:dyDescent="0.25">
      <c r="B31" s="3" t="s">
        <v>39</v>
      </c>
      <c r="C31" s="18">
        <f t="shared" si="2"/>
        <v>32</v>
      </c>
      <c r="D31" s="37">
        <v>5</v>
      </c>
      <c r="E31" s="37">
        <v>2</v>
      </c>
      <c r="F31" s="37">
        <v>2</v>
      </c>
      <c r="G31" s="37">
        <v>4</v>
      </c>
      <c r="H31" s="37">
        <v>0</v>
      </c>
      <c r="I31" s="37">
        <v>6</v>
      </c>
      <c r="J31" s="37">
        <v>2</v>
      </c>
      <c r="K31" s="37">
        <v>3</v>
      </c>
      <c r="L31" s="37">
        <v>2</v>
      </c>
      <c r="M31" s="38">
        <v>1</v>
      </c>
      <c r="N31" s="37">
        <v>2</v>
      </c>
      <c r="O31" s="39">
        <v>3</v>
      </c>
      <c r="P31" s="42"/>
      <c r="Q31" s="13"/>
    </row>
    <row r="32" spans="1:27" ht="18.75" customHeight="1" x14ac:dyDescent="0.25">
      <c r="B32" s="3" t="s">
        <v>40</v>
      </c>
      <c r="C32" s="18">
        <f t="shared" si="2"/>
        <v>243</v>
      </c>
      <c r="D32" s="37">
        <v>23</v>
      </c>
      <c r="E32" s="37">
        <v>29</v>
      </c>
      <c r="F32" s="37">
        <v>14</v>
      </c>
      <c r="G32" s="37">
        <v>20</v>
      </c>
      <c r="H32" s="37">
        <v>34</v>
      </c>
      <c r="I32" s="37">
        <v>27</v>
      </c>
      <c r="J32" s="37">
        <v>18</v>
      </c>
      <c r="K32" s="37">
        <v>27</v>
      </c>
      <c r="L32" s="37">
        <v>15</v>
      </c>
      <c r="M32" s="38">
        <v>14</v>
      </c>
      <c r="N32" s="37">
        <v>4</v>
      </c>
      <c r="O32" s="39">
        <v>18</v>
      </c>
      <c r="P32" s="42"/>
      <c r="Q32" s="13"/>
    </row>
    <row r="33" spans="1:27" ht="18.75" customHeight="1" x14ac:dyDescent="0.25">
      <c r="B33" s="3" t="s">
        <v>41</v>
      </c>
      <c r="C33" s="18">
        <f t="shared" si="2"/>
        <v>153</v>
      </c>
      <c r="D33" s="37">
        <v>31</v>
      </c>
      <c r="E33" s="37">
        <v>17</v>
      </c>
      <c r="F33" s="37">
        <v>9</v>
      </c>
      <c r="G33" s="37">
        <v>16</v>
      </c>
      <c r="H33" s="37">
        <v>14</v>
      </c>
      <c r="I33" s="37">
        <v>9</v>
      </c>
      <c r="J33" s="37">
        <v>11</v>
      </c>
      <c r="K33" s="37">
        <v>15</v>
      </c>
      <c r="L33" s="37">
        <v>10</v>
      </c>
      <c r="M33" s="38">
        <v>13</v>
      </c>
      <c r="N33" s="37">
        <v>5</v>
      </c>
      <c r="O33" s="39">
        <v>3</v>
      </c>
      <c r="P33" s="42"/>
      <c r="Q33" s="13"/>
    </row>
    <row r="34" spans="1:27" ht="18.75" customHeight="1" x14ac:dyDescent="0.25">
      <c r="B34" s="3" t="s">
        <v>42</v>
      </c>
      <c r="C34" s="18">
        <f t="shared" si="2"/>
        <v>627</v>
      </c>
      <c r="D34" s="37">
        <v>87</v>
      </c>
      <c r="E34" s="37">
        <v>37</v>
      </c>
      <c r="F34" s="37">
        <v>48</v>
      </c>
      <c r="G34" s="37">
        <v>71</v>
      </c>
      <c r="H34" s="37">
        <v>38</v>
      </c>
      <c r="I34" s="37">
        <v>56</v>
      </c>
      <c r="J34" s="37">
        <v>80</v>
      </c>
      <c r="K34" s="37">
        <v>43</v>
      </c>
      <c r="L34" s="37">
        <v>52</v>
      </c>
      <c r="M34" s="38">
        <v>36</v>
      </c>
      <c r="N34" s="37">
        <v>17</v>
      </c>
      <c r="O34" s="39">
        <v>62</v>
      </c>
      <c r="P34" s="42"/>
      <c r="Q34" s="13"/>
    </row>
    <row r="35" spans="1:27" ht="18.75" customHeight="1" x14ac:dyDescent="0.25">
      <c r="B35" s="3" t="s">
        <v>43</v>
      </c>
      <c r="C35" s="18">
        <f t="shared" si="2"/>
        <v>56</v>
      </c>
      <c r="D35" s="37">
        <v>7</v>
      </c>
      <c r="E35" s="37">
        <v>3</v>
      </c>
      <c r="F35" s="37">
        <v>1</v>
      </c>
      <c r="G35" s="37">
        <v>3</v>
      </c>
      <c r="H35" s="37">
        <v>8</v>
      </c>
      <c r="I35" s="37">
        <v>0</v>
      </c>
      <c r="J35" s="37">
        <v>1</v>
      </c>
      <c r="K35" s="37">
        <v>8</v>
      </c>
      <c r="L35" s="37">
        <v>10</v>
      </c>
      <c r="M35" s="38">
        <v>6</v>
      </c>
      <c r="N35" s="37">
        <v>4</v>
      </c>
      <c r="O35" s="39">
        <v>5</v>
      </c>
      <c r="P35" s="42"/>
      <c r="Q35" s="13"/>
    </row>
    <row r="36" spans="1:27" ht="18.75" customHeight="1" x14ac:dyDescent="0.25">
      <c r="B36" s="3" t="s">
        <v>44</v>
      </c>
      <c r="C36" s="18">
        <f t="shared" si="2"/>
        <v>7</v>
      </c>
      <c r="D36" s="37">
        <v>0</v>
      </c>
      <c r="E36" s="37">
        <v>1</v>
      </c>
      <c r="F36" s="37">
        <v>0</v>
      </c>
      <c r="G36" s="37">
        <v>0</v>
      </c>
      <c r="H36" s="37">
        <v>1</v>
      </c>
      <c r="I36" s="37">
        <v>0</v>
      </c>
      <c r="J36" s="37">
        <v>1</v>
      </c>
      <c r="K36" s="37">
        <v>0</v>
      </c>
      <c r="L36" s="37">
        <v>3</v>
      </c>
      <c r="M36" s="38">
        <v>0</v>
      </c>
      <c r="N36" s="37">
        <v>1</v>
      </c>
      <c r="O36" s="39">
        <v>0</v>
      </c>
      <c r="P36" s="42"/>
      <c r="Q36" s="13"/>
    </row>
    <row r="37" spans="1:27" ht="18.75" customHeight="1" x14ac:dyDescent="0.25">
      <c r="B37" s="3" t="s">
        <v>45</v>
      </c>
      <c r="C37" s="18">
        <f t="shared" si="2"/>
        <v>12</v>
      </c>
      <c r="D37" s="37">
        <v>0</v>
      </c>
      <c r="E37" s="37">
        <v>1</v>
      </c>
      <c r="F37" s="37">
        <v>1</v>
      </c>
      <c r="G37" s="37">
        <v>1</v>
      </c>
      <c r="H37" s="37">
        <v>1</v>
      </c>
      <c r="I37" s="37">
        <v>0</v>
      </c>
      <c r="J37" s="37">
        <v>2</v>
      </c>
      <c r="K37" s="37">
        <v>0</v>
      </c>
      <c r="L37" s="37">
        <v>3</v>
      </c>
      <c r="M37" s="38">
        <v>1</v>
      </c>
      <c r="N37" s="37">
        <v>1</v>
      </c>
      <c r="O37" s="39">
        <v>1</v>
      </c>
      <c r="P37" s="42"/>
      <c r="Q37" s="13"/>
    </row>
    <row r="38" spans="1:27" ht="18.75" customHeight="1" x14ac:dyDescent="0.25">
      <c r="B38" s="3" t="s">
        <v>46</v>
      </c>
      <c r="C38" s="18">
        <f t="shared" si="2"/>
        <v>309</v>
      </c>
      <c r="D38" s="37">
        <v>34</v>
      </c>
      <c r="E38" s="37">
        <v>31</v>
      </c>
      <c r="F38" s="37">
        <v>33</v>
      </c>
      <c r="G38" s="37">
        <v>26</v>
      </c>
      <c r="H38" s="37">
        <v>16</v>
      </c>
      <c r="I38" s="37">
        <v>27</v>
      </c>
      <c r="J38" s="37">
        <v>30</v>
      </c>
      <c r="K38" s="37">
        <v>42</v>
      </c>
      <c r="L38" s="37">
        <v>25</v>
      </c>
      <c r="M38" s="38">
        <v>17</v>
      </c>
      <c r="N38" s="37">
        <v>8</v>
      </c>
      <c r="O38" s="39">
        <v>20</v>
      </c>
      <c r="P38" s="42"/>
      <c r="Q38" s="13"/>
    </row>
    <row r="39" spans="1:27" ht="18.75" customHeight="1" x14ac:dyDescent="0.25">
      <c r="B39" s="3" t="s">
        <v>47</v>
      </c>
      <c r="C39" s="18">
        <f t="shared" si="2"/>
        <v>52</v>
      </c>
      <c r="D39" s="37">
        <v>4</v>
      </c>
      <c r="E39" s="37">
        <v>7</v>
      </c>
      <c r="F39" s="37">
        <v>4</v>
      </c>
      <c r="G39" s="37">
        <v>3</v>
      </c>
      <c r="H39" s="37">
        <v>8</v>
      </c>
      <c r="I39" s="37">
        <v>6</v>
      </c>
      <c r="J39" s="37">
        <v>6</v>
      </c>
      <c r="K39" s="37">
        <v>3</v>
      </c>
      <c r="L39" s="37">
        <v>4</v>
      </c>
      <c r="M39" s="38">
        <v>2</v>
      </c>
      <c r="N39" s="37">
        <v>3</v>
      </c>
      <c r="O39" s="39">
        <v>2</v>
      </c>
      <c r="P39" s="42"/>
      <c r="Q39" s="13"/>
    </row>
    <row r="40" spans="1:27" ht="18.75" customHeight="1" x14ac:dyDescent="0.25">
      <c r="B40" s="3" t="s">
        <v>48</v>
      </c>
      <c r="C40" s="18">
        <f t="shared" si="2"/>
        <v>151</v>
      </c>
      <c r="D40" s="37">
        <v>21</v>
      </c>
      <c r="E40" s="37">
        <v>12</v>
      </c>
      <c r="F40" s="37">
        <v>8</v>
      </c>
      <c r="G40" s="37">
        <v>14</v>
      </c>
      <c r="H40" s="37">
        <v>11</v>
      </c>
      <c r="I40" s="37">
        <v>12</v>
      </c>
      <c r="J40" s="37">
        <v>23</v>
      </c>
      <c r="K40" s="37">
        <v>11</v>
      </c>
      <c r="L40" s="37">
        <v>18</v>
      </c>
      <c r="M40" s="38">
        <v>10</v>
      </c>
      <c r="N40" s="37">
        <v>3</v>
      </c>
      <c r="O40" s="39">
        <v>8</v>
      </c>
      <c r="P40" s="42"/>
      <c r="Q40" s="13"/>
    </row>
    <row r="41" spans="1:27" s="10" customFormat="1" ht="24.95" customHeight="1" x14ac:dyDescent="0.25">
      <c r="A41" s="2" t="s">
        <v>49</v>
      </c>
      <c r="B41" s="3"/>
      <c r="C41" s="14">
        <f t="shared" ref="C41:O41" si="6">SUM(C42:C80)</f>
        <v>7646</v>
      </c>
      <c r="D41" s="35">
        <f t="shared" si="6"/>
        <v>925</v>
      </c>
      <c r="E41" s="35">
        <f t="shared" si="6"/>
        <v>1016</v>
      </c>
      <c r="F41" s="35">
        <f t="shared" si="6"/>
        <v>1116</v>
      </c>
      <c r="G41" s="35">
        <f t="shared" si="6"/>
        <v>841</v>
      </c>
      <c r="H41" s="35">
        <f>SUM(H42:H80)</f>
        <v>661</v>
      </c>
      <c r="I41" s="35">
        <f t="shared" si="6"/>
        <v>402</v>
      </c>
      <c r="J41" s="35">
        <f t="shared" si="6"/>
        <v>556</v>
      </c>
      <c r="K41" s="35">
        <f t="shared" si="6"/>
        <v>619</v>
      </c>
      <c r="L41" s="35">
        <f t="shared" si="6"/>
        <v>418</v>
      </c>
      <c r="M41" s="35">
        <f t="shared" si="6"/>
        <v>314</v>
      </c>
      <c r="N41" s="35">
        <f t="shared" si="6"/>
        <v>263</v>
      </c>
      <c r="O41" s="36">
        <f t="shared" si="6"/>
        <v>515</v>
      </c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 spans="1:27" ht="18.75" customHeight="1" x14ac:dyDescent="0.25">
      <c r="B42" s="3" t="s">
        <v>50</v>
      </c>
      <c r="C42" s="18">
        <f>SUM(D42:O42)</f>
        <v>1890</v>
      </c>
      <c r="D42" s="31">
        <v>246</v>
      </c>
      <c r="E42" s="32">
        <v>249</v>
      </c>
      <c r="F42" s="31">
        <v>301</v>
      </c>
      <c r="G42" s="32">
        <v>237</v>
      </c>
      <c r="H42" s="31">
        <v>161</v>
      </c>
      <c r="I42" s="32">
        <v>86</v>
      </c>
      <c r="J42" s="31">
        <v>107</v>
      </c>
      <c r="K42" s="32">
        <v>114</v>
      </c>
      <c r="L42" s="31">
        <v>100</v>
      </c>
      <c r="M42" s="32">
        <v>86</v>
      </c>
      <c r="N42" s="34">
        <v>71</v>
      </c>
      <c r="O42" s="34">
        <v>132</v>
      </c>
      <c r="P42" s="42"/>
      <c r="Q42" s="13"/>
    </row>
    <row r="43" spans="1:27" ht="18.75" customHeight="1" x14ac:dyDescent="0.25">
      <c r="B43" s="3" t="s">
        <v>51</v>
      </c>
      <c r="C43" s="14">
        <f t="shared" si="2"/>
        <v>217</v>
      </c>
      <c r="D43" s="31">
        <v>40</v>
      </c>
      <c r="E43" s="32">
        <v>57</v>
      </c>
      <c r="F43" s="31">
        <v>29</v>
      </c>
      <c r="G43" s="32">
        <v>17</v>
      </c>
      <c r="H43" s="31">
        <v>11</v>
      </c>
      <c r="I43" s="32">
        <v>4</v>
      </c>
      <c r="J43" s="31">
        <v>4</v>
      </c>
      <c r="K43" s="32">
        <v>28</v>
      </c>
      <c r="L43" s="31">
        <v>7</v>
      </c>
      <c r="M43" s="32">
        <v>3</v>
      </c>
      <c r="N43" s="34">
        <v>6</v>
      </c>
      <c r="O43" s="34">
        <v>11</v>
      </c>
      <c r="P43" s="42"/>
      <c r="Q43" s="13"/>
    </row>
    <row r="44" spans="1:27" ht="18.75" customHeight="1" x14ac:dyDescent="0.25">
      <c r="B44" s="3" t="s">
        <v>52</v>
      </c>
      <c r="C44" s="14">
        <f t="shared" si="2"/>
        <v>191</v>
      </c>
      <c r="D44" s="31">
        <v>24</v>
      </c>
      <c r="E44" s="32">
        <v>16</v>
      </c>
      <c r="F44" s="31">
        <v>30</v>
      </c>
      <c r="G44" s="32">
        <v>26</v>
      </c>
      <c r="H44" s="31">
        <v>17</v>
      </c>
      <c r="I44" s="32">
        <v>18</v>
      </c>
      <c r="J44" s="31">
        <v>11</v>
      </c>
      <c r="K44" s="32">
        <v>23</v>
      </c>
      <c r="L44" s="31">
        <v>6</v>
      </c>
      <c r="M44" s="32">
        <v>6</v>
      </c>
      <c r="N44" s="34">
        <v>2</v>
      </c>
      <c r="O44" s="34">
        <v>12</v>
      </c>
      <c r="P44" s="42"/>
      <c r="Q44" s="13"/>
    </row>
    <row r="45" spans="1:27" ht="18.75" customHeight="1" x14ac:dyDescent="0.25">
      <c r="B45" s="3" t="s">
        <v>113</v>
      </c>
      <c r="C45" s="18">
        <f t="shared" si="2"/>
        <v>2</v>
      </c>
      <c r="D45" s="31">
        <v>0</v>
      </c>
      <c r="E45" s="32">
        <v>0</v>
      </c>
      <c r="F45" s="31">
        <v>0</v>
      </c>
      <c r="G45" s="32">
        <v>1</v>
      </c>
      <c r="H45" s="31">
        <v>1</v>
      </c>
      <c r="I45" s="32">
        <v>0</v>
      </c>
      <c r="J45" s="31">
        <v>0</v>
      </c>
      <c r="K45" s="32">
        <v>0</v>
      </c>
      <c r="L45" s="31">
        <v>0</v>
      </c>
      <c r="M45" s="32">
        <v>0</v>
      </c>
      <c r="N45" s="34">
        <v>0</v>
      </c>
      <c r="O45" s="34">
        <v>0</v>
      </c>
      <c r="P45" s="42"/>
      <c r="Q45" s="13"/>
    </row>
    <row r="46" spans="1:27" ht="18.75" customHeight="1" x14ac:dyDescent="0.25">
      <c r="B46" s="3" t="s">
        <v>53</v>
      </c>
      <c r="C46" s="14">
        <f t="shared" si="2"/>
        <v>20</v>
      </c>
      <c r="D46" s="31">
        <v>2</v>
      </c>
      <c r="E46" s="32">
        <v>7</v>
      </c>
      <c r="F46" s="31">
        <v>1</v>
      </c>
      <c r="G46" s="32">
        <v>3</v>
      </c>
      <c r="H46" s="31">
        <v>0</v>
      </c>
      <c r="I46" s="32">
        <v>1</v>
      </c>
      <c r="J46" s="31">
        <v>0</v>
      </c>
      <c r="K46" s="32">
        <v>1</v>
      </c>
      <c r="L46" s="31">
        <v>0</v>
      </c>
      <c r="M46" s="32">
        <v>0</v>
      </c>
      <c r="N46" s="34">
        <v>0</v>
      </c>
      <c r="O46" s="34">
        <v>5</v>
      </c>
      <c r="P46" s="42"/>
      <c r="Q46" s="13"/>
    </row>
    <row r="47" spans="1:27" ht="24.95" customHeight="1" x14ac:dyDescent="0.25">
      <c r="A47" s="2" t="s">
        <v>57</v>
      </c>
      <c r="C47" s="18"/>
      <c r="D47" s="31"/>
      <c r="E47" s="32"/>
      <c r="F47" s="31"/>
      <c r="G47" s="32"/>
      <c r="H47" s="31"/>
      <c r="I47" s="32"/>
      <c r="J47" s="31"/>
      <c r="K47" s="32"/>
      <c r="L47" s="31"/>
      <c r="M47" s="32"/>
      <c r="N47" s="34"/>
      <c r="O47" s="34"/>
      <c r="P47" s="42"/>
      <c r="Q47" s="13"/>
    </row>
    <row r="48" spans="1:27" ht="18.75" customHeight="1" x14ac:dyDescent="0.25">
      <c r="B48" s="3" t="s">
        <v>54</v>
      </c>
      <c r="C48" s="14">
        <f t="shared" si="2"/>
        <v>11</v>
      </c>
      <c r="D48" s="31">
        <v>2</v>
      </c>
      <c r="E48" s="32">
        <v>1</v>
      </c>
      <c r="F48" s="31">
        <v>3</v>
      </c>
      <c r="G48" s="32">
        <v>2</v>
      </c>
      <c r="H48" s="31">
        <v>2</v>
      </c>
      <c r="I48" s="32">
        <v>0</v>
      </c>
      <c r="J48" s="31">
        <v>0</v>
      </c>
      <c r="K48" s="32">
        <v>1</v>
      </c>
      <c r="L48" s="31">
        <v>0</v>
      </c>
      <c r="M48" s="32">
        <v>0</v>
      </c>
      <c r="N48" s="34">
        <v>0</v>
      </c>
      <c r="O48" s="34">
        <v>0</v>
      </c>
      <c r="P48" s="42"/>
      <c r="Q48" s="13"/>
    </row>
    <row r="49" spans="2:17" ht="18.75" customHeight="1" x14ac:dyDescent="0.25">
      <c r="B49" s="3" t="s">
        <v>55</v>
      </c>
      <c r="C49" s="14">
        <f t="shared" si="2"/>
        <v>103</v>
      </c>
      <c r="D49" s="31">
        <v>15</v>
      </c>
      <c r="E49" s="32">
        <v>17</v>
      </c>
      <c r="F49" s="31">
        <v>19</v>
      </c>
      <c r="G49" s="32">
        <v>7</v>
      </c>
      <c r="H49" s="31">
        <v>8</v>
      </c>
      <c r="I49" s="32">
        <v>6</v>
      </c>
      <c r="J49" s="31">
        <v>4</v>
      </c>
      <c r="K49" s="32">
        <v>3</v>
      </c>
      <c r="L49" s="31">
        <v>2</v>
      </c>
      <c r="M49" s="32">
        <v>0</v>
      </c>
      <c r="N49" s="34">
        <v>18</v>
      </c>
      <c r="O49" s="34">
        <v>4</v>
      </c>
      <c r="P49" s="42"/>
      <c r="Q49" s="13"/>
    </row>
    <row r="50" spans="2:17" ht="18.75" customHeight="1" x14ac:dyDescent="0.25">
      <c r="B50" s="3" t="s">
        <v>56</v>
      </c>
      <c r="C50" s="14">
        <f t="shared" si="2"/>
        <v>37</v>
      </c>
      <c r="D50" s="31">
        <v>6</v>
      </c>
      <c r="E50" s="32">
        <v>4</v>
      </c>
      <c r="F50" s="31">
        <v>1</v>
      </c>
      <c r="G50" s="32">
        <v>5</v>
      </c>
      <c r="H50" s="31">
        <v>0</v>
      </c>
      <c r="I50" s="32">
        <v>4</v>
      </c>
      <c r="J50" s="31">
        <v>1</v>
      </c>
      <c r="K50" s="32">
        <v>5</v>
      </c>
      <c r="L50" s="31">
        <v>5</v>
      </c>
      <c r="M50" s="32">
        <v>1</v>
      </c>
      <c r="N50" s="34">
        <v>2</v>
      </c>
      <c r="O50" s="34">
        <v>3</v>
      </c>
      <c r="P50" s="42"/>
      <c r="Q50" s="13"/>
    </row>
    <row r="51" spans="2:17" ht="17.25" customHeight="1" x14ac:dyDescent="0.25">
      <c r="B51" s="3" t="s">
        <v>58</v>
      </c>
      <c r="C51" s="14">
        <f t="shared" si="2"/>
        <v>57</v>
      </c>
      <c r="D51" s="31">
        <v>4</v>
      </c>
      <c r="E51" s="32">
        <v>3</v>
      </c>
      <c r="F51" s="31">
        <v>21</v>
      </c>
      <c r="G51" s="32">
        <v>3</v>
      </c>
      <c r="H51" s="31">
        <v>4</v>
      </c>
      <c r="I51" s="32">
        <v>0</v>
      </c>
      <c r="J51" s="31">
        <v>0</v>
      </c>
      <c r="K51" s="32">
        <v>0</v>
      </c>
      <c r="L51" s="31">
        <v>0</v>
      </c>
      <c r="M51" s="32">
        <v>0</v>
      </c>
      <c r="N51" s="34">
        <v>1</v>
      </c>
      <c r="O51" s="34">
        <v>21</v>
      </c>
      <c r="P51" s="42"/>
      <c r="Q51" s="13"/>
    </row>
    <row r="52" spans="2:17" ht="18.75" customHeight="1" x14ac:dyDescent="0.25">
      <c r="B52" s="3" t="s">
        <v>59</v>
      </c>
      <c r="C52" s="18">
        <f t="shared" si="2"/>
        <v>630</v>
      </c>
      <c r="D52" s="31">
        <v>51</v>
      </c>
      <c r="E52" s="32">
        <v>68</v>
      </c>
      <c r="F52" s="31">
        <v>71</v>
      </c>
      <c r="G52" s="32">
        <v>62</v>
      </c>
      <c r="H52" s="31">
        <v>36</v>
      </c>
      <c r="I52" s="32">
        <v>45</v>
      </c>
      <c r="J52" s="31">
        <v>58</v>
      </c>
      <c r="K52" s="32">
        <v>71</v>
      </c>
      <c r="L52" s="31">
        <v>60</v>
      </c>
      <c r="M52" s="32">
        <v>24</v>
      </c>
      <c r="N52" s="34">
        <v>33</v>
      </c>
      <c r="O52" s="34">
        <v>51</v>
      </c>
      <c r="P52" s="42"/>
      <c r="Q52" s="13"/>
    </row>
    <row r="53" spans="2:17" ht="17.25" customHeight="1" x14ac:dyDescent="0.25">
      <c r="B53" s="3" t="s">
        <v>60</v>
      </c>
      <c r="C53" s="18">
        <f t="shared" si="2"/>
        <v>35</v>
      </c>
      <c r="D53" s="31">
        <v>27</v>
      </c>
      <c r="E53" s="32">
        <v>0</v>
      </c>
      <c r="F53" s="31">
        <v>2</v>
      </c>
      <c r="G53" s="32">
        <v>0</v>
      </c>
      <c r="H53" s="31">
        <v>0</v>
      </c>
      <c r="I53" s="32">
        <v>1</v>
      </c>
      <c r="J53" s="31">
        <v>1</v>
      </c>
      <c r="K53" s="32">
        <v>0</v>
      </c>
      <c r="L53" s="31">
        <v>0</v>
      </c>
      <c r="M53" s="32">
        <v>1</v>
      </c>
      <c r="N53" s="34">
        <v>2</v>
      </c>
      <c r="O53" s="34">
        <v>1</v>
      </c>
      <c r="P53" s="42"/>
      <c r="Q53" s="13"/>
    </row>
    <row r="54" spans="2:17" ht="18.75" customHeight="1" x14ac:dyDescent="0.25">
      <c r="B54" s="3" t="s">
        <v>61</v>
      </c>
      <c r="C54" s="18">
        <f t="shared" si="2"/>
        <v>41</v>
      </c>
      <c r="D54" s="31">
        <v>10</v>
      </c>
      <c r="E54" s="32">
        <v>2</v>
      </c>
      <c r="F54" s="31">
        <v>6</v>
      </c>
      <c r="G54" s="32">
        <v>6</v>
      </c>
      <c r="H54" s="31">
        <v>1</v>
      </c>
      <c r="I54" s="32">
        <v>1</v>
      </c>
      <c r="J54" s="31">
        <v>0</v>
      </c>
      <c r="K54" s="32">
        <v>0</v>
      </c>
      <c r="L54" s="31">
        <v>2</v>
      </c>
      <c r="M54" s="32">
        <v>6</v>
      </c>
      <c r="N54" s="34">
        <v>1</v>
      </c>
      <c r="O54" s="34">
        <v>6</v>
      </c>
      <c r="P54" s="42"/>
      <c r="Q54" s="13"/>
    </row>
    <row r="55" spans="2:17" ht="17.25" customHeight="1" x14ac:dyDescent="0.2">
      <c r="B55" s="3" t="s">
        <v>62</v>
      </c>
      <c r="C55" s="18">
        <f t="shared" si="2"/>
        <v>1042</v>
      </c>
      <c r="D55" s="31">
        <v>120</v>
      </c>
      <c r="E55" s="32">
        <v>150</v>
      </c>
      <c r="F55" s="31">
        <v>211</v>
      </c>
      <c r="G55" s="32">
        <v>115</v>
      </c>
      <c r="H55" s="31">
        <v>70</v>
      </c>
      <c r="I55" s="32">
        <v>59</v>
      </c>
      <c r="J55" s="31">
        <v>78</v>
      </c>
      <c r="K55" s="32">
        <v>67</v>
      </c>
      <c r="L55" s="31">
        <v>43</v>
      </c>
      <c r="M55" s="32">
        <v>40</v>
      </c>
      <c r="N55" s="34">
        <v>36</v>
      </c>
      <c r="O55" s="34">
        <v>53</v>
      </c>
      <c r="P55" s="42"/>
    </row>
    <row r="56" spans="2:17" ht="18.75" customHeight="1" x14ac:dyDescent="0.2">
      <c r="B56" s="3" t="s">
        <v>63</v>
      </c>
      <c r="C56" s="18">
        <f t="shared" si="2"/>
        <v>31</v>
      </c>
      <c r="D56" s="31">
        <v>1</v>
      </c>
      <c r="E56" s="32">
        <v>3</v>
      </c>
      <c r="F56" s="31">
        <v>2</v>
      </c>
      <c r="G56" s="32">
        <v>19</v>
      </c>
      <c r="H56" s="31">
        <v>3</v>
      </c>
      <c r="I56" s="32">
        <v>0</v>
      </c>
      <c r="J56" s="31">
        <v>0</v>
      </c>
      <c r="K56" s="32">
        <v>1</v>
      </c>
      <c r="L56" s="31">
        <v>0</v>
      </c>
      <c r="M56" s="32">
        <v>0</v>
      </c>
      <c r="N56" s="34">
        <v>0</v>
      </c>
      <c r="O56" s="34">
        <v>2</v>
      </c>
      <c r="P56" s="42"/>
    </row>
    <row r="57" spans="2:17" ht="17.25" customHeight="1" x14ac:dyDescent="0.2">
      <c r="B57" s="3" t="s">
        <v>64</v>
      </c>
      <c r="C57" s="18">
        <f t="shared" si="2"/>
        <v>625</v>
      </c>
      <c r="D57" s="31">
        <v>63</v>
      </c>
      <c r="E57" s="32">
        <v>80</v>
      </c>
      <c r="F57" s="31">
        <v>109</v>
      </c>
      <c r="G57" s="32">
        <v>53</v>
      </c>
      <c r="H57" s="31">
        <v>57</v>
      </c>
      <c r="I57" s="32">
        <v>20</v>
      </c>
      <c r="J57" s="31">
        <v>61</v>
      </c>
      <c r="K57" s="32">
        <v>94</v>
      </c>
      <c r="L57" s="31">
        <v>30</v>
      </c>
      <c r="M57" s="32">
        <v>20</v>
      </c>
      <c r="N57" s="34">
        <v>8</v>
      </c>
      <c r="O57" s="34">
        <v>30</v>
      </c>
      <c r="P57" s="42"/>
    </row>
    <row r="58" spans="2:17" ht="18.75" customHeight="1" x14ac:dyDescent="0.25">
      <c r="B58" s="3" t="s">
        <v>65</v>
      </c>
      <c r="C58" s="18">
        <f t="shared" si="2"/>
        <v>31</v>
      </c>
      <c r="D58" s="31">
        <v>2</v>
      </c>
      <c r="E58" s="32">
        <v>10</v>
      </c>
      <c r="F58" s="31">
        <v>2</v>
      </c>
      <c r="G58" s="32">
        <v>7</v>
      </c>
      <c r="H58" s="31">
        <v>0</v>
      </c>
      <c r="I58" s="32">
        <v>3</v>
      </c>
      <c r="J58" s="31">
        <v>0</v>
      </c>
      <c r="K58" s="32">
        <v>0</v>
      </c>
      <c r="L58" s="31">
        <v>2</v>
      </c>
      <c r="M58" s="32">
        <v>1</v>
      </c>
      <c r="N58" s="34">
        <v>1</v>
      </c>
      <c r="O58" s="34">
        <v>3</v>
      </c>
      <c r="P58" s="42"/>
      <c r="Q58" s="13"/>
    </row>
    <row r="59" spans="2:17" ht="17.25" customHeight="1" x14ac:dyDescent="0.25">
      <c r="B59" s="3" t="s">
        <v>66</v>
      </c>
      <c r="C59" s="18">
        <f t="shared" si="2"/>
        <v>87</v>
      </c>
      <c r="D59" s="31">
        <v>13</v>
      </c>
      <c r="E59" s="32">
        <v>5</v>
      </c>
      <c r="F59" s="31">
        <v>14</v>
      </c>
      <c r="G59" s="32">
        <v>8</v>
      </c>
      <c r="H59" s="31">
        <v>6</v>
      </c>
      <c r="I59" s="32">
        <v>2</v>
      </c>
      <c r="J59" s="31">
        <v>16</v>
      </c>
      <c r="K59" s="32">
        <v>8</v>
      </c>
      <c r="L59" s="31">
        <v>9</v>
      </c>
      <c r="M59" s="32">
        <v>0</v>
      </c>
      <c r="N59" s="34">
        <v>0</v>
      </c>
      <c r="O59" s="34">
        <v>6</v>
      </c>
      <c r="P59" s="42"/>
      <c r="Q59" s="13"/>
    </row>
    <row r="60" spans="2:17" ht="17.25" customHeight="1" x14ac:dyDescent="0.25">
      <c r="B60" s="3" t="s">
        <v>106</v>
      </c>
      <c r="C60" s="18">
        <f t="shared" si="2"/>
        <v>3</v>
      </c>
      <c r="D60" s="31">
        <v>1</v>
      </c>
      <c r="E60" s="32">
        <v>0</v>
      </c>
      <c r="F60" s="31">
        <v>0</v>
      </c>
      <c r="G60" s="32">
        <v>0</v>
      </c>
      <c r="H60" s="31">
        <v>0</v>
      </c>
      <c r="I60" s="32">
        <v>0</v>
      </c>
      <c r="J60" s="31">
        <v>0</v>
      </c>
      <c r="K60" s="32">
        <v>0</v>
      </c>
      <c r="L60" s="31">
        <v>0</v>
      </c>
      <c r="M60" s="32">
        <v>0</v>
      </c>
      <c r="N60" s="34">
        <v>1</v>
      </c>
      <c r="O60" s="34">
        <v>1</v>
      </c>
      <c r="P60" s="42"/>
      <c r="Q60" s="13"/>
    </row>
    <row r="61" spans="2:17" ht="18.75" customHeight="1" x14ac:dyDescent="0.25">
      <c r="B61" s="3" t="s">
        <v>67</v>
      </c>
      <c r="C61" s="18">
        <f t="shared" si="2"/>
        <v>465</v>
      </c>
      <c r="D61" s="31">
        <v>77</v>
      </c>
      <c r="E61" s="32">
        <v>51</v>
      </c>
      <c r="F61" s="31">
        <v>58</v>
      </c>
      <c r="G61" s="32">
        <v>44</v>
      </c>
      <c r="H61" s="31">
        <v>42</v>
      </c>
      <c r="I61" s="32">
        <v>20</v>
      </c>
      <c r="J61" s="31">
        <v>37</v>
      </c>
      <c r="K61" s="32">
        <v>32</v>
      </c>
      <c r="L61" s="31">
        <v>30</v>
      </c>
      <c r="M61" s="32">
        <v>28</v>
      </c>
      <c r="N61" s="34">
        <v>19</v>
      </c>
      <c r="O61" s="34">
        <v>27</v>
      </c>
      <c r="P61" s="42"/>
      <c r="Q61" s="13"/>
    </row>
    <row r="62" spans="2:17" ht="17.25" customHeight="1" x14ac:dyDescent="0.25">
      <c r="B62" s="3" t="s">
        <v>68</v>
      </c>
      <c r="C62" s="18">
        <f t="shared" si="2"/>
        <v>12</v>
      </c>
      <c r="D62" s="31">
        <v>4</v>
      </c>
      <c r="E62" s="32">
        <v>0</v>
      </c>
      <c r="F62" s="31">
        <v>0</v>
      </c>
      <c r="G62" s="32">
        <v>6</v>
      </c>
      <c r="H62" s="31">
        <v>2</v>
      </c>
      <c r="I62" s="32">
        <v>0</v>
      </c>
      <c r="J62" s="31">
        <v>0</v>
      </c>
      <c r="K62" s="32">
        <v>0</v>
      </c>
      <c r="L62" s="31">
        <v>0</v>
      </c>
      <c r="M62" s="32">
        <v>0</v>
      </c>
      <c r="N62" s="34">
        <v>0</v>
      </c>
      <c r="O62" s="34">
        <v>0</v>
      </c>
      <c r="P62" s="42"/>
      <c r="Q62" s="13"/>
    </row>
    <row r="63" spans="2:17" ht="17.25" customHeight="1" x14ac:dyDescent="0.25">
      <c r="B63" s="3" t="s">
        <v>107</v>
      </c>
      <c r="C63" s="18">
        <f t="shared" si="2"/>
        <v>1</v>
      </c>
      <c r="D63" s="31">
        <v>1</v>
      </c>
      <c r="E63" s="32">
        <v>0</v>
      </c>
      <c r="F63" s="31">
        <v>0</v>
      </c>
      <c r="G63" s="32">
        <v>0</v>
      </c>
      <c r="H63" s="31">
        <v>0</v>
      </c>
      <c r="I63" s="32">
        <v>0</v>
      </c>
      <c r="J63" s="31">
        <v>0</v>
      </c>
      <c r="K63" s="32">
        <v>0</v>
      </c>
      <c r="L63" s="31">
        <v>0</v>
      </c>
      <c r="M63" s="32">
        <v>0</v>
      </c>
      <c r="N63" s="34">
        <v>0</v>
      </c>
      <c r="O63" s="34">
        <v>0</v>
      </c>
      <c r="P63" s="42"/>
      <c r="Q63" s="13"/>
    </row>
    <row r="64" spans="2:17" ht="17.25" customHeight="1" x14ac:dyDescent="0.25">
      <c r="B64" s="3" t="s">
        <v>69</v>
      </c>
      <c r="C64" s="18">
        <f t="shared" si="2"/>
        <v>8</v>
      </c>
      <c r="D64" s="31">
        <v>3</v>
      </c>
      <c r="E64" s="32">
        <v>1</v>
      </c>
      <c r="F64" s="31">
        <v>1</v>
      </c>
      <c r="G64" s="32">
        <v>1</v>
      </c>
      <c r="H64" s="31">
        <v>0</v>
      </c>
      <c r="I64" s="32">
        <v>0</v>
      </c>
      <c r="J64" s="31">
        <v>0</v>
      </c>
      <c r="K64" s="32">
        <v>0</v>
      </c>
      <c r="L64" s="31">
        <v>0</v>
      </c>
      <c r="M64" s="32">
        <v>1</v>
      </c>
      <c r="N64" s="34">
        <v>0</v>
      </c>
      <c r="O64" s="34">
        <v>1</v>
      </c>
      <c r="P64" s="42"/>
      <c r="Q64" s="13"/>
    </row>
    <row r="65" spans="2:17" ht="18.75" customHeight="1" x14ac:dyDescent="0.25">
      <c r="B65" s="3" t="s">
        <v>70</v>
      </c>
      <c r="C65" s="18">
        <f t="shared" si="2"/>
        <v>11</v>
      </c>
      <c r="D65" s="31">
        <v>0</v>
      </c>
      <c r="E65" s="32">
        <v>3</v>
      </c>
      <c r="F65" s="31">
        <v>2</v>
      </c>
      <c r="G65" s="32">
        <v>0</v>
      </c>
      <c r="H65" s="31">
        <v>5</v>
      </c>
      <c r="I65" s="32">
        <v>0</v>
      </c>
      <c r="J65" s="31">
        <v>0</v>
      </c>
      <c r="K65" s="32">
        <v>0</v>
      </c>
      <c r="L65" s="31">
        <v>1</v>
      </c>
      <c r="M65" s="32">
        <v>0</v>
      </c>
      <c r="N65" s="34">
        <v>0</v>
      </c>
      <c r="O65" s="34">
        <v>0</v>
      </c>
      <c r="P65" s="42"/>
      <c r="Q65" s="13"/>
    </row>
    <row r="66" spans="2:17" ht="18.75" customHeight="1" x14ac:dyDescent="0.25">
      <c r="B66" s="42" t="s">
        <v>117</v>
      </c>
      <c r="C66" s="18">
        <f t="shared" si="2"/>
        <v>1</v>
      </c>
      <c r="D66" s="31">
        <v>1</v>
      </c>
      <c r="E66" s="32">
        <v>0</v>
      </c>
      <c r="F66" s="31">
        <v>0</v>
      </c>
      <c r="G66" s="32">
        <v>0</v>
      </c>
      <c r="H66" s="31">
        <v>0</v>
      </c>
      <c r="I66" s="32">
        <v>0</v>
      </c>
      <c r="J66" s="31">
        <v>0</v>
      </c>
      <c r="K66" s="32">
        <v>0</v>
      </c>
      <c r="L66" s="31">
        <v>0</v>
      </c>
      <c r="M66" s="32">
        <v>0</v>
      </c>
      <c r="N66" s="34">
        <v>0</v>
      </c>
      <c r="O66" s="34">
        <v>0</v>
      </c>
      <c r="P66" s="42"/>
      <c r="Q66" s="13"/>
    </row>
    <row r="67" spans="2:17" ht="17.25" customHeight="1" x14ac:dyDescent="0.25">
      <c r="B67" s="3" t="s">
        <v>71</v>
      </c>
      <c r="C67" s="18">
        <f t="shared" si="2"/>
        <v>5</v>
      </c>
      <c r="D67" s="31">
        <v>1</v>
      </c>
      <c r="E67" s="32">
        <v>2</v>
      </c>
      <c r="F67" s="31">
        <v>0</v>
      </c>
      <c r="G67" s="32">
        <v>0</v>
      </c>
      <c r="H67" s="31">
        <v>0</v>
      </c>
      <c r="I67" s="32">
        <v>0</v>
      </c>
      <c r="J67" s="31">
        <v>0</v>
      </c>
      <c r="K67" s="32">
        <v>0</v>
      </c>
      <c r="L67" s="31">
        <v>1</v>
      </c>
      <c r="M67" s="32">
        <v>0</v>
      </c>
      <c r="N67" s="34">
        <v>0</v>
      </c>
      <c r="O67" s="34">
        <v>1</v>
      </c>
      <c r="P67" s="42"/>
      <c r="Q67" s="13"/>
    </row>
    <row r="68" spans="2:17" ht="18.75" customHeight="1" x14ac:dyDescent="0.25">
      <c r="B68" s="3" t="s">
        <v>72</v>
      </c>
      <c r="C68" s="18">
        <f t="shared" si="2"/>
        <v>2</v>
      </c>
      <c r="D68" s="31">
        <v>0</v>
      </c>
      <c r="E68" s="32">
        <v>1</v>
      </c>
      <c r="F68" s="31">
        <v>0</v>
      </c>
      <c r="G68" s="32">
        <v>1</v>
      </c>
      <c r="H68" s="31">
        <v>0</v>
      </c>
      <c r="I68" s="32">
        <v>0</v>
      </c>
      <c r="J68" s="31">
        <v>0</v>
      </c>
      <c r="K68" s="32">
        <v>0</v>
      </c>
      <c r="L68" s="31">
        <v>0</v>
      </c>
      <c r="M68" s="32">
        <v>0</v>
      </c>
      <c r="N68" s="34">
        <v>0</v>
      </c>
      <c r="O68" s="34">
        <v>0</v>
      </c>
      <c r="P68" s="42"/>
      <c r="Q68" s="13"/>
    </row>
    <row r="69" spans="2:17" ht="17.25" customHeight="1" x14ac:dyDescent="0.25">
      <c r="B69" s="3" t="s">
        <v>73</v>
      </c>
      <c r="C69" s="18">
        <f t="shared" si="2"/>
        <v>56</v>
      </c>
      <c r="D69" s="31">
        <v>3</v>
      </c>
      <c r="E69" s="32">
        <v>10</v>
      </c>
      <c r="F69" s="31">
        <v>11</v>
      </c>
      <c r="G69" s="32">
        <v>1</v>
      </c>
      <c r="H69" s="31">
        <v>3</v>
      </c>
      <c r="I69" s="32">
        <v>6</v>
      </c>
      <c r="J69" s="31">
        <v>5</v>
      </c>
      <c r="K69" s="32">
        <v>0</v>
      </c>
      <c r="L69" s="31">
        <v>1</v>
      </c>
      <c r="M69" s="32">
        <v>10</v>
      </c>
      <c r="N69" s="34">
        <v>0</v>
      </c>
      <c r="O69" s="34">
        <v>6</v>
      </c>
      <c r="P69" s="42"/>
      <c r="Q69" s="13"/>
    </row>
    <row r="70" spans="2:17" ht="18.75" customHeight="1" x14ac:dyDescent="0.2">
      <c r="B70" s="3" t="s">
        <v>74</v>
      </c>
      <c r="C70" s="18">
        <f t="shared" si="2"/>
        <v>175</v>
      </c>
      <c r="D70" s="31">
        <v>21</v>
      </c>
      <c r="E70" s="32">
        <v>42</v>
      </c>
      <c r="F70" s="31">
        <v>12</v>
      </c>
      <c r="G70" s="32">
        <v>13</v>
      </c>
      <c r="H70" s="31">
        <v>23</v>
      </c>
      <c r="I70" s="32">
        <v>6</v>
      </c>
      <c r="J70" s="31">
        <v>7</v>
      </c>
      <c r="K70" s="32">
        <v>14</v>
      </c>
      <c r="L70" s="31">
        <v>9</v>
      </c>
      <c r="M70" s="32">
        <v>7</v>
      </c>
      <c r="N70" s="34">
        <v>11</v>
      </c>
      <c r="O70" s="34">
        <v>10</v>
      </c>
      <c r="P70" s="42"/>
    </row>
    <row r="71" spans="2:17" ht="17.25" customHeight="1" x14ac:dyDescent="0.2">
      <c r="B71" s="3" t="s">
        <v>75</v>
      </c>
      <c r="C71" s="18">
        <f t="shared" si="2"/>
        <v>82</v>
      </c>
      <c r="D71" s="31">
        <v>7</v>
      </c>
      <c r="E71" s="32">
        <v>4</v>
      </c>
      <c r="F71" s="31">
        <v>15</v>
      </c>
      <c r="G71" s="32">
        <v>4</v>
      </c>
      <c r="H71" s="31">
        <v>10</v>
      </c>
      <c r="I71" s="32">
        <v>5</v>
      </c>
      <c r="J71" s="31">
        <v>2</v>
      </c>
      <c r="K71" s="32">
        <v>12</v>
      </c>
      <c r="L71" s="31">
        <v>3</v>
      </c>
      <c r="M71" s="32">
        <v>5</v>
      </c>
      <c r="N71" s="34">
        <v>3</v>
      </c>
      <c r="O71" s="34">
        <v>12</v>
      </c>
      <c r="P71" s="42"/>
    </row>
    <row r="72" spans="2:17" ht="18.75" customHeight="1" x14ac:dyDescent="0.2">
      <c r="B72" s="3" t="s">
        <v>76</v>
      </c>
      <c r="C72" s="18">
        <f t="shared" si="2"/>
        <v>830</v>
      </c>
      <c r="D72" s="31">
        <v>70</v>
      </c>
      <c r="E72" s="32">
        <v>97</v>
      </c>
      <c r="F72" s="31">
        <v>87</v>
      </c>
      <c r="G72" s="32">
        <v>94</v>
      </c>
      <c r="H72" s="31">
        <v>94</v>
      </c>
      <c r="I72" s="32">
        <v>69</v>
      </c>
      <c r="J72" s="31">
        <v>53</v>
      </c>
      <c r="K72" s="32">
        <v>95</v>
      </c>
      <c r="L72" s="31">
        <v>51</v>
      </c>
      <c r="M72" s="32">
        <v>45</v>
      </c>
      <c r="N72" s="34">
        <v>24</v>
      </c>
      <c r="O72" s="34">
        <v>51</v>
      </c>
      <c r="P72" s="42"/>
    </row>
    <row r="73" spans="2:17" ht="17.25" customHeight="1" x14ac:dyDescent="0.25">
      <c r="B73" s="3" t="s">
        <v>77</v>
      </c>
      <c r="C73" s="18">
        <f t="shared" si="2"/>
        <v>136</v>
      </c>
      <c r="D73" s="31">
        <v>11</v>
      </c>
      <c r="E73" s="32">
        <v>20</v>
      </c>
      <c r="F73" s="31">
        <v>19</v>
      </c>
      <c r="G73" s="32">
        <v>32</v>
      </c>
      <c r="H73" s="31">
        <v>5</v>
      </c>
      <c r="I73" s="32">
        <v>4</v>
      </c>
      <c r="J73" s="31">
        <v>20</v>
      </c>
      <c r="K73" s="32">
        <v>4</v>
      </c>
      <c r="L73" s="31">
        <v>4</v>
      </c>
      <c r="M73" s="32">
        <v>8</v>
      </c>
      <c r="N73" s="34">
        <v>4</v>
      </c>
      <c r="O73" s="34">
        <v>5</v>
      </c>
      <c r="P73" s="42"/>
      <c r="Q73" s="13"/>
    </row>
    <row r="74" spans="2:17" ht="18.75" customHeight="1" x14ac:dyDescent="0.25">
      <c r="B74" s="3" t="s">
        <v>114</v>
      </c>
      <c r="C74" s="18">
        <f t="shared" si="2"/>
        <v>2</v>
      </c>
      <c r="D74" s="31" t="s">
        <v>118</v>
      </c>
      <c r="E74" s="32">
        <v>1</v>
      </c>
      <c r="F74" s="31">
        <v>0</v>
      </c>
      <c r="G74" s="32">
        <v>1</v>
      </c>
      <c r="H74" s="31">
        <v>0</v>
      </c>
      <c r="I74" s="32">
        <v>0</v>
      </c>
      <c r="J74" s="31">
        <v>0</v>
      </c>
      <c r="K74" s="32">
        <v>0</v>
      </c>
      <c r="L74" s="31">
        <v>0</v>
      </c>
      <c r="M74" s="32">
        <v>0</v>
      </c>
      <c r="N74" s="34">
        <v>0</v>
      </c>
      <c r="O74" s="34">
        <v>0</v>
      </c>
      <c r="P74" s="42"/>
      <c r="Q74" s="13"/>
    </row>
    <row r="75" spans="2:17" ht="17.25" customHeight="1" x14ac:dyDescent="0.25">
      <c r="B75" s="3" t="s">
        <v>78</v>
      </c>
      <c r="C75" s="18">
        <f t="shared" si="2"/>
        <v>40</v>
      </c>
      <c r="D75" s="31">
        <v>13</v>
      </c>
      <c r="E75" s="32">
        <v>6</v>
      </c>
      <c r="F75" s="31">
        <v>1</v>
      </c>
      <c r="G75" s="32">
        <v>5</v>
      </c>
      <c r="H75" s="31">
        <v>3</v>
      </c>
      <c r="I75" s="32">
        <v>1</v>
      </c>
      <c r="J75" s="31">
        <v>1</v>
      </c>
      <c r="K75" s="32">
        <v>2</v>
      </c>
      <c r="L75" s="31">
        <v>3</v>
      </c>
      <c r="M75" s="32">
        <v>0</v>
      </c>
      <c r="N75" s="34">
        <v>1</v>
      </c>
      <c r="O75" s="34">
        <v>4</v>
      </c>
      <c r="P75" s="42"/>
      <c r="Q75" s="13"/>
    </row>
    <row r="76" spans="2:17" ht="18.75" customHeight="1" x14ac:dyDescent="0.25">
      <c r="B76" s="3" t="s">
        <v>79</v>
      </c>
      <c r="C76" s="18">
        <f t="shared" si="2"/>
        <v>234</v>
      </c>
      <c r="D76" s="31">
        <v>19</v>
      </c>
      <c r="E76" s="32">
        <v>19</v>
      </c>
      <c r="F76" s="31">
        <v>21</v>
      </c>
      <c r="G76" s="32">
        <v>24</v>
      </c>
      <c r="H76" s="31">
        <v>40</v>
      </c>
      <c r="I76" s="32">
        <v>20</v>
      </c>
      <c r="J76" s="31">
        <v>24</v>
      </c>
      <c r="K76" s="32">
        <v>18</v>
      </c>
      <c r="L76" s="31">
        <v>22</v>
      </c>
      <c r="M76" s="32">
        <v>5</v>
      </c>
      <c r="N76" s="34">
        <v>5</v>
      </c>
      <c r="O76" s="34">
        <v>17</v>
      </c>
      <c r="P76" s="42"/>
      <c r="Q76" s="13"/>
    </row>
    <row r="77" spans="2:17" ht="17.25" customHeight="1" x14ac:dyDescent="0.25">
      <c r="B77" s="3" t="s">
        <v>80</v>
      </c>
      <c r="C77" s="18">
        <f t="shared" ref="C77:C99" si="7">SUM(D77:O77)</f>
        <v>5</v>
      </c>
      <c r="D77" s="31">
        <v>1</v>
      </c>
      <c r="E77" s="32">
        <v>2</v>
      </c>
      <c r="F77" s="31">
        <v>0</v>
      </c>
      <c r="G77" s="32">
        <v>0</v>
      </c>
      <c r="H77" s="31">
        <v>2</v>
      </c>
      <c r="I77" s="32">
        <v>0</v>
      </c>
      <c r="J77" s="31">
        <v>0</v>
      </c>
      <c r="K77" s="32">
        <v>0</v>
      </c>
      <c r="L77" s="31">
        <v>0</v>
      </c>
      <c r="M77" s="32">
        <v>0</v>
      </c>
      <c r="N77" s="34">
        <v>0</v>
      </c>
      <c r="O77" s="34">
        <v>0</v>
      </c>
      <c r="P77" s="42"/>
      <c r="Q77" s="13"/>
    </row>
    <row r="78" spans="2:17" ht="17.25" customHeight="1" x14ac:dyDescent="0.25">
      <c r="B78" s="3" t="s">
        <v>81</v>
      </c>
      <c r="C78" s="18">
        <f t="shared" si="7"/>
        <v>83</v>
      </c>
      <c r="D78" s="31">
        <v>9</v>
      </c>
      <c r="E78" s="32">
        <v>29</v>
      </c>
      <c r="F78" s="31">
        <v>7</v>
      </c>
      <c r="G78" s="32">
        <v>4</v>
      </c>
      <c r="H78" s="31">
        <v>6</v>
      </c>
      <c r="I78" s="32">
        <v>3</v>
      </c>
      <c r="J78" s="31">
        <v>10</v>
      </c>
      <c r="K78" s="32">
        <v>0</v>
      </c>
      <c r="L78" s="31">
        <v>2</v>
      </c>
      <c r="M78" s="32">
        <v>1</v>
      </c>
      <c r="N78" s="34">
        <v>1</v>
      </c>
      <c r="O78" s="34">
        <v>11</v>
      </c>
      <c r="P78" s="42"/>
      <c r="Q78" s="13"/>
    </row>
    <row r="79" spans="2:17" ht="18.75" customHeight="1" x14ac:dyDescent="0.25">
      <c r="B79" s="3" t="s">
        <v>82</v>
      </c>
      <c r="C79" s="18">
        <f t="shared" si="7"/>
        <v>403</v>
      </c>
      <c r="D79" s="31">
        <v>54</v>
      </c>
      <c r="E79" s="32">
        <v>49</v>
      </c>
      <c r="F79" s="31">
        <v>55</v>
      </c>
      <c r="G79" s="32">
        <v>36</v>
      </c>
      <c r="H79" s="31">
        <v>44</v>
      </c>
      <c r="I79" s="32">
        <v>13</v>
      </c>
      <c r="J79" s="31">
        <v>54</v>
      </c>
      <c r="K79" s="32">
        <v>24</v>
      </c>
      <c r="L79" s="31">
        <v>19</v>
      </c>
      <c r="M79" s="32">
        <v>15</v>
      </c>
      <c r="N79" s="34">
        <v>13</v>
      </c>
      <c r="O79" s="34">
        <v>27</v>
      </c>
      <c r="P79" s="42"/>
      <c r="Q79" s="13"/>
    </row>
    <row r="80" spans="2:17" ht="17.25" customHeight="1" x14ac:dyDescent="0.25">
      <c r="B80" s="3" t="s">
        <v>83</v>
      </c>
      <c r="C80" s="18">
        <f t="shared" si="7"/>
        <v>42</v>
      </c>
      <c r="D80" s="31">
        <v>3</v>
      </c>
      <c r="E80" s="32">
        <v>7</v>
      </c>
      <c r="F80" s="31">
        <v>5</v>
      </c>
      <c r="G80" s="32">
        <v>4</v>
      </c>
      <c r="H80" s="31">
        <v>5</v>
      </c>
      <c r="I80" s="32">
        <v>5</v>
      </c>
      <c r="J80" s="31">
        <v>2</v>
      </c>
      <c r="K80" s="32">
        <v>2</v>
      </c>
      <c r="L80" s="31">
        <v>6</v>
      </c>
      <c r="M80" s="32">
        <v>1</v>
      </c>
      <c r="N80" s="34">
        <v>0</v>
      </c>
      <c r="O80" s="34">
        <v>2</v>
      </c>
      <c r="P80" s="42"/>
      <c r="Q80" s="13"/>
    </row>
    <row r="81" spans="1:27" s="4" customFormat="1" ht="24" customHeight="1" x14ac:dyDescent="0.25">
      <c r="A81" s="3" t="s">
        <v>84</v>
      </c>
      <c r="B81" s="3"/>
      <c r="C81" s="14">
        <f>SUM(C82:C102)</f>
        <v>1035</v>
      </c>
      <c r="D81" s="35">
        <f t="shared" ref="D81:O81" si="8">SUM(D83:D102)</f>
        <v>101</v>
      </c>
      <c r="E81" s="35">
        <f t="shared" si="8"/>
        <v>112</v>
      </c>
      <c r="F81" s="35">
        <f t="shared" si="8"/>
        <v>98</v>
      </c>
      <c r="G81" s="35">
        <f t="shared" si="8"/>
        <v>72</v>
      </c>
      <c r="H81" s="35">
        <f>SUM(H82:H102)</f>
        <v>81</v>
      </c>
      <c r="I81" s="35">
        <f t="shared" si="8"/>
        <v>82</v>
      </c>
      <c r="J81" s="35">
        <f t="shared" si="8"/>
        <v>100</v>
      </c>
      <c r="K81" s="35">
        <f t="shared" si="8"/>
        <v>77</v>
      </c>
      <c r="L81" s="35">
        <f t="shared" si="8"/>
        <v>80</v>
      </c>
      <c r="M81" s="35">
        <f t="shared" si="8"/>
        <v>71</v>
      </c>
      <c r="N81" s="35">
        <f t="shared" si="8"/>
        <v>47</v>
      </c>
      <c r="O81" s="36">
        <f t="shared" si="8"/>
        <v>114</v>
      </c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</row>
    <row r="82" spans="1:27" s="4" customFormat="1" ht="18.75" customHeight="1" x14ac:dyDescent="0.25">
      <c r="A82" s="3"/>
      <c r="B82" s="42" t="s">
        <v>119</v>
      </c>
      <c r="C82" s="14">
        <f t="shared" ref="C82" si="9">SUM(D82:O82)</f>
        <v>1</v>
      </c>
      <c r="D82" s="47">
        <v>0</v>
      </c>
      <c r="E82" s="38">
        <v>0</v>
      </c>
      <c r="F82" s="47">
        <v>0</v>
      </c>
      <c r="G82" s="38">
        <v>0</v>
      </c>
      <c r="H82" s="47">
        <v>1</v>
      </c>
      <c r="I82" s="38">
        <v>0</v>
      </c>
      <c r="J82" s="47">
        <v>0</v>
      </c>
      <c r="K82" s="38">
        <v>0</v>
      </c>
      <c r="L82" s="47">
        <v>0</v>
      </c>
      <c r="M82" s="38">
        <v>0</v>
      </c>
      <c r="N82" s="48">
        <v>0</v>
      </c>
      <c r="O82" s="48">
        <v>0</v>
      </c>
      <c r="P82" s="42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</row>
    <row r="83" spans="1:27" ht="18.75" customHeight="1" x14ac:dyDescent="0.25">
      <c r="B83" s="3" t="s">
        <v>85</v>
      </c>
      <c r="C83" s="14">
        <f>SUM(D83:O83)</f>
        <v>230</v>
      </c>
      <c r="D83" s="33">
        <v>24</v>
      </c>
      <c r="E83" s="32">
        <v>30</v>
      </c>
      <c r="F83" s="33">
        <v>12</v>
      </c>
      <c r="G83" s="32">
        <v>11</v>
      </c>
      <c r="H83" s="33">
        <v>15</v>
      </c>
      <c r="I83" s="32">
        <v>17</v>
      </c>
      <c r="J83" s="33">
        <v>18</v>
      </c>
      <c r="K83" s="32">
        <v>17</v>
      </c>
      <c r="L83" s="33">
        <v>16</v>
      </c>
      <c r="M83" s="32">
        <v>17</v>
      </c>
      <c r="N83" s="34">
        <v>8</v>
      </c>
      <c r="O83" s="34">
        <v>45</v>
      </c>
      <c r="P83" s="42"/>
      <c r="Q83" s="13"/>
    </row>
    <row r="84" spans="1:27" ht="18.75" customHeight="1" x14ac:dyDescent="0.25">
      <c r="B84" s="3" t="s">
        <v>86</v>
      </c>
      <c r="C84" s="14">
        <f>SUM(D84:O84)</f>
        <v>44</v>
      </c>
      <c r="D84" s="31">
        <v>1</v>
      </c>
      <c r="E84" s="32">
        <v>17</v>
      </c>
      <c r="F84" s="31">
        <v>4</v>
      </c>
      <c r="G84" s="32">
        <v>5</v>
      </c>
      <c r="H84" s="31">
        <v>0</v>
      </c>
      <c r="I84" s="32">
        <v>7</v>
      </c>
      <c r="J84" s="31">
        <v>2</v>
      </c>
      <c r="K84" s="32">
        <v>0</v>
      </c>
      <c r="L84" s="31">
        <v>0</v>
      </c>
      <c r="M84" s="32">
        <v>0</v>
      </c>
      <c r="N84" s="34">
        <v>0</v>
      </c>
      <c r="O84" s="34">
        <v>8</v>
      </c>
      <c r="P84" s="42"/>
      <c r="Q84" s="13"/>
    </row>
    <row r="85" spans="1:27" ht="18.75" customHeight="1" x14ac:dyDescent="0.25">
      <c r="B85" s="3" t="s">
        <v>108</v>
      </c>
      <c r="C85" s="14">
        <f t="shared" si="7"/>
        <v>8</v>
      </c>
      <c r="D85" s="31">
        <v>1</v>
      </c>
      <c r="E85" s="32">
        <v>0</v>
      </c>
      <c r="F85" s="31">
        <v>1</v>
      </c>
      <c r="G85" s="32">
        <v>2</v>
      </c>
      <c r="H85" s="31">
        <v>1</v>
      </c>
      <c r="I85" s="32">
        <v>0</v>
      </c>
      <c r="J85" s="31">
        <v>2</v>
      </c>
      <c r="K85" s="32">
        <v>0</v>
      </c>
      <c r="L85" s="31">
        <v>0</v>
      </c>
      <c r="M85" s="32">
        <v>0</v>
      </c>
      <c r="N85" s="34">
        <v>1</v>
      </c>
      <c r="O85" s="34">
        <v>0</v>
      </c>
      <c r="P85" s="42"/>
      <c r="Q85" s="13"/>
    </row>
    <row r="86" spans="1:27" ht="18.75" customHeight="1" x14ac:dyDescent="0.25">
      <c r="B86" s="3" t="s">
        <v>116</v>
      </c>
      <c r="C86" s="14">
        <f>SUM(D86:O86)</f>
        <v>62</v>
      </c>
      <c r="D86" s="31">
        <v>9</v>
      </c>
      <c r="E86" s="32">
        <v>2</v>
      </c>
      <c r="F86" s="31">
        <v>7</v>
      </c>
      <c r="G86" s="32">
        <v>1</v>
      </c>
      <c r="H86" s="31">
        <v>3</v>
      </c>
      <c r="I86" s="32">
        <v>3</v>
      </c>
      <c r="J86" s="31">
        <v>4</v>
      </c>
      <c r="K86" s="32">
        <v>8</v>
      </c>
      <c r="L86" s="31">
        <v>4</v>
      </c>
      <c r="M86" s="32">
        <v>3</v>
      </c>
      <c r="N86" s="34">
        <v>5</v>
      </c>
      <c r="O86" s="34">
        <v>13</v>
      </c>
      <c r="P86" s="42"/>
      <c r="Q86" s="13"/>
    </row>
    <row r="87" spans="1:27" ht="18.75" customHeight="1" x14ac:dyDescent="0.25">
      <c r="B87" s="3" t="s">
        <v>87</v>
      </c>
      <c r="C87" s="18">
        <f t="shared" ref="C87:C97" si="10">SUM(D87:O87)</f>
        <v>19</v>
      </c>
      <c r="D87" s="31">
        <v>2</v>
      </c>
      <c r="E87" s="32">
        <v>0</v>
      </c>
      <c r="F87" s="31">
        <v>8</v>
      </c>
      <c r="G87" s="32">
        <v>3</v>
      </c>
      <c r="H87" s="31">
        <v>1</v>
      </c>
      <c r="I87" s="32">
        <v>0</v>
      </c>
      <c r="J87" s="31">
        <v>2</v>
      </c>
      <c r="K87" s="32">
        <v>0</v>
      </c>
      <c r="L87" s="31">
        <v>1</v>
      </c>
      <c r="M87" s="32">
        <v>1</v>
      </c>
      <c r="N87" s="34">
        <v>0</v>
      </c>
      <c r="O87" s="34">
        <v>1</v>
      </c>
      <c r="P87" s="42"/>
      <c r="Q87" s="13"/>
    </row>
    <row r="88" spans="1:27" ht="18.75" customHeight="1" x14ac:dyDescent="0.25">
      <c r="B88" s="3" t="s">
        <v>88</v>
      </c>
      <c r="C88" s="14">
        <f t="shared" si="10"/>
        <v>78</v>
      </c>
      <c r="D88" s="31">
        <v>4</v>
      </c>
      <c r="E88" s="32">
        <v>3</v>
      </c>
      <c r="F88" s="31">
        <v>1</v>
      </c>
      <c r="G88" s="32">
        <v>5</v>
      </c>
      <c r="H88" s="31">
        <v>5</v>
      </c>
      <c r="I88" s="32">
        <v>9</v>
      </c>
      <c r="J88" s="31">
        <v>5</v>
      </c>
      <c r="K88" s="32">
        <v>4</v>
      </c>
      <c r="L88" s="31">
        <v>16</v>
      </c>
      <c r="M88" s="32">
        <v>19</v>
      </c>
      <c r="N88" s="34">
        <v>1</v>
      </c>
      <c r="O88" s="34">
        <v>6</v>
      </c>
      <c r="P88" s="42"/>
      <c r="Q88" s="13"/>
    </row>
    <row r="89" spans="1:27" ht="24.95" customHeight="1" x14ac:dyDescent="0.25">
      <c r="A89" s="2" t="s">
        <v>112</v>
      </c>
      <c r="C89" s="18"/>
      <c r="D89" s="31"/>
      <c r="E89" s="32"/>
      <c r="F89" s="31"/>
      <c r="G89" s="32"/>
      <c r="H89" s="31"/>
      <c r="I89" s="32"/>
      <c r="J89" s="31"/>
      <c r="K89" s="32"/>
      <c r="L89" s="31"/>
      <c r="M89" s="32"/>
      <c r="N89" s="34"/>
      <c r="O89" s="34"/>
      <c r="P89" s="3"/>
      <c r="Q89" s="13"/>
    </row>
    <row r="90" spans="1:27" ht="18.75" customHeight="1" x14ac:dyDescent="0.25">
      <c r="B90" s="3" t="s">
        <v>109</v>
      </c>
      <c r="C90" s="18">
        <f t="shared" si="10"/>
        <v>6</v>
      </c>
      <c r="D90" s="31">
        <v>1</v>
      </c>
      <c r="E90" s="32">
        <v>1</v>
      </c>
      <c r="F90" s="31">
        <v>0</v>
      </c>
      <c r="G90" s="32">
        <v>0</v>
      </c>
      <c r="H90" s="31">
        <v>0</v>
      </c>
      <c r="I90" s="32">
        <v>2</v>
      </c>
      <c r="J90" s="31">
        <v>0</v>
      </c>
      <c r="K90" s="32">
        <v>0</v>
      </c>
      <c r="L90" s="31">
        <v>1</v>
      </c>
      <c r="M90" s="32">
        <v>0</v>
      </c>
      <c r="N90" s="34">
        <v>0</v>
      </c>
      <c r="O90" s="34">
        <v>1</v>
      </c>
      <c r="P90" s="42"/>
      <c r="Q90" s="13"/>
    </row>
    <row r="91" spans="1:27" ht="18.75" customHeight="1" x14ac:dyDescent="0.25">
      <c r="B91" s="42" t="s">
        <v>120</v>
      </c>
      <c r="C91" s="18">
        <f t="shared" si="10"/>
        <v>2</v>
      </c>
      <c r="D91" s="31">
        <v>1</v>
      </c>
      <c r="E91" s="32">
        <v>0</v>
      </c>
      <c r="F91" s="31">
        <v>1</v>
      </c>
      <c r="G91" s="32">
        <v>0</v>
      </c>
      <c r="H91" s="31">
        <v>0</v>
      </c>
      <c r="I91" s="32">
        <v>0</v>
      </c>
      <c r="J91" s="31">
        <v>0</v>
      </c>
      <c r="K91" s="32">
        <v>0</v>
      </c>
      <c r="L91" s="31">
        <v>0</v>
      </c>
      <c r="M91" s="32">
        <v>0</v>
      </c>
      <c r="N91" s="34">
        <v>0</v>
      </c>
      <c r="O91" s="34">
        <v>0</v>
      </c>
      <c r="P91" s="42"/>
      <c r="Q91" s="13"/>
    </row>
    <row r="92" spans="1:27" ht="18.75" customHeight="1" x14ac:dyDescent="0.25">
      <c r="B92" s="3" t="s">
        <v>89</v>
      </c>
      <c r="C92" s="18">
        <f t="shared" si="10"/>
        <v>380</v>
      </c>
      <c r="D92" s="31">
        <v>32</v>
      </c>
      <c r="E92" s="32">
        <v>33</v>
      </c>
      <c r="F92" s="31">
        <v>51</v>
      </c>
      <c r="G92" s="32">
        <v>34</v>
      </c>
      <c r="H92" s="31">
        <v>21</v>
      </c>
      <c r="I92" s="32">
        <v>35</v>
      </c>
      <c r="J92" s="31">
        <v>50</v>
      </c>
      <c r="K92" s="32">
        <v>38</v>
      </c>
      <c r="L92" s="31">
        <v>26</v>
      </c>
      <c r="M92" s="32">
        <v>21</v>
      </c>
      <c r="N92" s="34">
        <v>29</v>
      </c>
      <c r="O92" s="34">
        <v>10</v>
      </c>
      <c r="P92" s="42"/>
      <c r="Q92" s="13"/>
    </row>
    <row r="93" spans="1:27" ht="18.75" customHeight="1" x14ac:dyDescent="0.25">
      <c r="B93" s="3" t="s">
        <v>90</v>
      </c>
      <c r="C93" s="18">
        <f t="shared" si="10"/>
        <v>88</v>
      </c>
      <c r="D93" s="31">
        <v>10</v>
      </c>
      <c r="E93" s="32">
        <v>11</v>
      </c>
      <c r="F93" s="31">
        <v>4</v>
      </c>
      <c r="G93" s="32">
        <v>5</v>
      </c>
      <c r="H93" s="31">
        <v>12</v>
      </c>
      <c r="I93" s="32">
        <v>2</v>
      </c>
      <c r="J93" s="31">
        <v>5</v>
      </c>
      <c r="K93" s="32">
        <v>4</v>
      </c>
      <c r="L93" s="31">
        <v>9</v>
      </c>
      <c r="M93" s="32">
        <v>5</v>
      </c>
      <c r="N93" s="34">
        <v>0</v>
      </c>
      <c r="O93" s="34">
        <v>21</v>
      </c>
      <c r="P93" s="42"/>
      <c r="Q93" s="13"/>
    </row>
    <row r="94" spans="1:27" ht="18.75" customHeight="1" x14ac:dyDescent="0.25">
      <c r="B94" s="42" t="s">
        <v>121</v>
      </c>
      <c r="C94" s="18">
        <f t="shared" si="10"/>
        <v>3</v>
      </c>
      <c r="D94" s="31">
        <v>0</v>
      </c>
      <c r="E94" s="32">
        <v>1</v>
      </c>
      <c r="F94" s="31">
        <v>0</v>
      </c>
      <c r="G94" s="32">
        <v>0</v>
      </c>
      <c r="H94" s="31">
        <v>0</v>
      </c>
      <c r="I94" s="32">
        <v>0</v>
      </c>
      <c r="J94" s="31">
        <v>1</v>
      </c>
      <c r="K94" s="32">
        <v>0</v>
      </c>
      <c r="L94" s="31">
        <v>0</v>
      </c>
      <c r="M94" s="32">
        <v>0</v>
      </c>
      <c r="N94" s="34">
        <v>0</v>
      </c>
      <c r="O94" s="34">
        <v>1</v>
      </c>
      <c r="P94" s="42"/>
      <c r="Q94" s="13"/>
    </row>
    <row r="95" spans="1:27" ht="18.75" customHeight="1" x14ac:dyDescent="0.25">
      <c r="B95" s="42" t="s">
        <v>122</v>
      </c>
      <c r="C95" s="18">
        <f t="shared" si="10"/>
        <v>1</v>
      </c>
      <c r="D95" s="31">
        <v>0</v>
      </c>
      <c r="E95" s="32">
        <v>0</v>
      </c>
      <c r="F95" s="31">
        <v>0</v>
      </c>
      <c r="G95" s="32">
        <v>0</v>
      </c>
      <c r="H95" s="31">
        <v>0</v>
      </c>
      <c r="I95" s="32">
        <v>0</v>
      </c>
      <c r="J95" s="31">
        <v>1</v>
      </c>
      <c r="K95" s="32">
        <v>0</v>
      </c>
      <c r="L95" s="31">
        <v>0</v>
      </c>
      <c r="M95" s="32">
        <v>0</v>
      </c>
      <c r="N95" s="34">
        <v>0</v>
      </c>
      <c r="O95" s="34">
        <v>0</v>
      </c>
      <c r="P95" s="42"/>
      <c r="Q95" s="13"/>
    </row>
    <row r="96" spans="1:27" ht="18.75" customHeight="1" x14ac:dyDescent="0.25">
      <c r="B96" s="3" t="s">
        <v>91</v>
      </c>
      <c r="C96" s="18">
        <f t="shared" si="10"/>
        <v>6</v>
      </c>
      <c r="D96" s="31">
        <v>0</v>
      </c>
      <c r="E96" s="32">
        <v>0</v>
      </c>
      <c r="F96" s="31">
        <v>1</v>
      </c>
      <c r="G96" s="32">
        <v>0</v>
      </c>
      <c r="H96" s="31">
        <v>0</v>
      </c>
      <c r="I96" s="32">
        <v>1</v>
      </c>
      <c r="J96" s="31">
        <v>0</v>
      </c>
      <c r="K96" s="32">
        <v>1</v>
      </c>
      <c r="L96" s="31">
        <v>0</v>
      </c>
      <c r="M96" s="32">
        <v>1</v>
      </c>
      <c r="N96" s="34">
        <v>1</v>
      </c>
      <c r="O96" s="34">
        <v>1</v>
      </c>
      <c r="P96" s="42"/>
      <c r="Q96" s="13"/>
    </row>
    <row r="97" spans="1:27" ht="18.75" customHeight="1" x14ac:dyDescent="0.25">
      <c r="B97" s="3" t="s">
        <v>110</v>
      </c>
      <c r="C97" s="18">
        <f t="shared" si="10"/>
        <v>10</v>
      </c>
      <c r="D97" s="31">
        <v>4</v>
      </c>
      <c r="E97" s="32">
        <v>0</v>
      </c>
      <c r="F97" s="31">
        <v>1</v>
      </c>
      <c r="G97" s="32">
        <v>1</v>
      </c>
      <c r="H97" s="31">
        <v>0</v>
      </c>
      <c r="I97" s="32">
        <v>0</v>
      </c>
      <c r="J97" s="31">
        <v>1</v>
      </c>
      <c r="K97" s="32">
        <v>0</v>
      </c>
      <c r="L97" s="31">
        <v>3</v>
      </c>
      <c r="M97" s="32">
        <v>0</v>
      </c>
      <c r="N97" s="33">
        <v>0</v>
      </c>
      <c r="O97" s="34">
        <v>0</v>
      </c>
      <c r="P97" s="42"/>
      <c r="Q97" s="13"/>
    </row>
    <row r="98" spans="1:27" ht="18.75" customHeight="1" x14ac:dyDescent="0.25">
      <c r="B98" s="3" t="s">
        <v>92</v>
      </c>
      <c r="C98" s="18">
        <f t="shared" si="7"/>
        <v>12</v>
      </c>
      <c r="D98" s="31">
        <v>1</v>
      </c>
      <c r="E98" s="32">
        <v>1</v>
      </c>
      <c r="F98" s="31">
        <v>0</v>
      </c>
      <c r="G98" s="32">
        <v>1</v>
      </c>
      <c r="H98" s="31">
        <v>2</v>
      </c>
      <c r="I98" s="32">
        <v>1</v>
      </c>
      <c r="J98" s="31">
        <v>4</v>
      </c>
      <c r="K98" s="32">
        <v>0</v>
      </c>
      <c r="L98" s="31">
        <v>1</v>
      </c>
      <c r="M98" s="32">
        <v>0</v>
      </c>
      <c r="N98" s="33">
        <v>0</v>
      </c>
      <c r="O98" s="34">
        <v>1</v>
      </c>
      <c r="P98" s="42"/>
      <c r="Q98" s="13"/>
    </row>
    <row r="99" spans="1:27" ht="18.75" customHeight="1" x14ac:dyDescent="0.25">
      <c r="B99" s="3" t="s">
        <v>93</v>
      </c>
      <c r="C99" s="18">
        <f t="shared" si="7"/>
        <v>6</v>
      </c>
      <c r="D99" s="31">
        <v>0</v>
      </c>
      <c r="E99" s="32">
        <v>1</v>
      </c>
      <c r="F99" s="31">
        <v>1</v>
      </c>
      <c r="G99" s="32">
        <v>0</v>
      </c>
      <c r="H99" s="31">
        <v>1</v>
      </c>
      <c r="I99" s="32">
        <v>1</v>
      </c>
      <c r="J99" s="31">
        <v>0</v>
      </c>
      <c r="K99" s="32">
        <v>1</v>
      </c>
      <c r="L99" s="31">
        <v>0</v>
      </c>
      <c r="M99" s="32">
        <v>0</v>
      </c>
      <c r="N99" s="33">
        <v>0</v>
      </c>
      <c r="O99" s="34">
        <v>1</v>
      </c>
      <c r="P99" s="42"/>
      <c r="Q99" s="13"/>
    </row>
    <row r="100" spans="1:27" ht="18.75" customHeight="1" x14ac:dyDescent="0.25">
      <c r="B100" s="3" t="s">
        <v>94</v>
      </c>
      <c r="C100" s="18">
        <f>SUM(D100:O100)</f>
        <v>7</v>
      </c>
      <c r="D100" s="31">
        <v>0</v>
      </c>
      <c r="E100" s="32">
        <v>0</v>
      </c>
      <c r="F100" s="31">
        <v>1</v>
      </c>
      <c r="G100" s="32">
        <v>0</v>
      </c>
      <c r="H100" s="31">
        <v>1</v>
      </c>
      <c r="I100" s="32">
        <v>1</v>
      </c>
      <c r="J100" s="31">
        <v>1</v>
      </c>
      <c r="K100" s="32">
        <v>1</v>
      </c>
      <c r="L100" s="31">
        <v>0</v>
      </c>
      <c r="M100" s="32">
        <v>0</v>
      </c>
      <c r="N100" s="33">
        <v>1</v>
      </c>
      <c r="O100" s="34">
        <v>1</v>
      </c>
      <c r="P100" s="42"/>
      <c r="Q100" s="13"/>
    </row>
    <row r="101" spans="1:27" ht="18.75" customHeight="1" x14ac:dyDescent="0.25">
      <c r="B101" s="3" t="s">
        <v>95</v>
      </c>
      <c r="C101" s="18">
        <f>SUM(D101:O101)</f>
        <v>70</v>
      </c>
      <c r="D101" s="31">
        <v>11</v>
      </c>
      <c r="E101" s="32">
        <v>10</v>
      </c>
      <c r="F101" s="31">
        <v>5</v>
      </c>
      <c r="G101" s="32">
        <v>4</v>
      </c>
      <c r="H101" s="31">
        <v>18</v>
      </c>
      <c r="I101" s="32">
        <v>3</v>
      </c>
      <c r="J101" s="31">
        <v>4</v>
      </c>
      <c r="K101" s="32">
        <v>3</v>
      </c>
      <c r="L101" s="31">
        <v>3</v>
      </c>
      <c r="M101" s="32">
        <v>4</v>
      </c>
      <c r="N101" s="33">
        <v>1</v>
      </c>
      <c r="O101" s="34">
        <v>4</v>
      </c>
      <c r="P101" s="42"/>
      <c r="Q101" s="13"/>
    </row>
    <row r="102" spans="1:27" ht="18.75" customHeight="1" x14ac:dyDescent="0.25">
      <c r="B102" s="3" t="s">
        <v>96</v>
      </c>
      <c r="C102" s="18">
        <f>SUM(D102:O102)</f>
        <v>2</v>
      </c>
      <c r="D102" s="31">
        <v>0</v>
      </c>
      <c r="E102" s="32">
        <v>2</v>
      </c>
      <c r="F102" s="31">
        <v>0</v>
      </c>
      <c r="G102" s="32">
        <v>0</v>
      </c>
      <c r="H102" s="31">
        <v>0</v>
      </c>
      <c r="I102" s="32">
        <v>0</v>
      </c>
      <c r="J102" s="31">
        <v>0</v>
      </c>
      <c r="K102" s="32">
        <v>0</v>
      </c>
      <c r="L102" s="31">
        <v>0</v>
      </c>
      <c r="M102" s="32">
        <v>0</v>
      </c>
      <c r="N102" s="33">
        <v>0</v>
      </c>
      <c r="O102" s="34">
        <v>0</v>
      </c>
      <c r="P102" s="42"/>
      <c r="Q102" s="13"/>
    </row>
    <row r="103" spans="1:27" ht="24" customHeight="1" x14ac:dyDescent="0.25">
      <c r="A103" s="2" t="s">
        <v>97</v>
      </c>
      <c r="C103" s="14">
        <f t="shared" ref="C103:O103" si="11">SUM(C104:C111)</f>
        <v>80</v>
      </c>
      <c r="D103" s="14">
        <f t="shared" si="11"/>
        <v>10</v>
      </c>
      <c r="E103" s="14">
        <f t="shared" si="11"/>
        <v>5</v>
      </c>
      <c r="F103" s="14">
        <f t="shared" si="11"/>
        <v>9</v>
      </c>
      <c r="G103" s="14">
        <f t="shared" si="11"/>
        <v>5</v>
      </c>
      <c r="H103" s="14">
        <f t="shared" si="11"/>
        <v>18</v>
      </c>
      <c r="I103" s="14">
        <f t="shared" si="11"/>
        <v>5</v>
      </c>
      <c r="J103" s="14">
        <f t="shared" si="11"/>
        <v>3</v>
      </c>
      <c r="K103" s="14">
        <f t="shared" si="11"/>
        <v>7</v>
      </c>
      <c r="L103" s="14">
        <f t="shared" si="11"/>
        <v>5</v>
      </c>
      <c r="M103" s="14">
        <f t="shared" si="11"/>
        <v>5</v>
      </c>
      <c r="N103" s="14">
        <f t="shared" si="11"/>
        <v>7</v>
      </c>
      <c r="O103" s="19">
        <f t="shared" si="11"/>
        <v>1</v>
      </c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</row>
    <row r="104" spans="1:27" ht="18.75" customHeight="1" x14ac:dyDescent="0.25">
      <c r="A104" s="2"/>
      <c r="B104" s="42" t="s">
        <v>123</v>
      </c>
      <c r="C104" s="18">
        <f t="shared" ref="C104:C116" si="12">SUM(D104:O104)</f>
        <v>2</v>
      </c>
      <c r="D104" s="47">
        <v>0</v>
      </c>
      <c r="E104" s="38">
        <v>1</v>
      </c>
      <c r="F104" s="47">
        <v>0</v>
      </c>
      <c r="G104" s="38">
        <v>1</v>
      </c>
      <c r="H104" s="47">
        <v>0</v>
      </c>
      <c r="I104" s="38">
        <v>0</v>
      </c>
      <c r="J104" s="47">
        <v>0</v>
      </c>
      <c r="K104" s="38">
        <v>0</v>
      </c>
      <c r="L104" s="47">
        <v>0</v>
      </c>
      <c r="M104" s="38">
        <v>0</v>
      </c>
      <c r="N104" s="47">
        <v>0</v>
      </c>
      <c r="O104" s="48">
        <v>0</v>
      </c>
      <c r="P104" s="42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spans="1:27" ht="18.75" customHeight="1" x14ac:dyDescent="0.25">
      <c r="A105" s="2"/>
      <c r="B105" s="42" t="s">
        <v>124</v>
      </c>
      <c r="C105" s="18">
        <f t="shared" si="12"/>
        <v>1</v>
      </c>
      <c r="D105" s="47">
        <v>1</v>
      </c>
      <c r="E105" s="38">
        <v>0</v>
      </c>
      <c r="F105" s="47">
        <v>0</v>
      </c>
      <c r="G105" s="38">
        <v>0</v>
      </c>
      <c r="H105" s="47">
        <v>0</v>
      </c>
      <c r="I105" s="38">
        <v>0</v>
      </c>
      <c r="J105" s="47">
        <v>0</v>
      </c>
      <c r="K105" s="38">
        <v>0</v>
      </c>
      <c r="L105" s="47">
        <v>0</v>
      </c>
      <c r="M105" s="38">
        <v>0</v>
      </c>
      <c r="N105" s="47">
        <v>0</v>
      </c>
      <c r="O105" s="48">
        <v>0</v>
      </c>
      <c r="P105" s="42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spans="1:27" ht="18.75" customHeight="1" x14ac:dyDescent="0.25">
      <c r="B106" s="3" t="s">
        <v>111</v>
      </c>
      <c r="C106" s="18">
        <f t="shared" si="12"/>
        <v>2</v>
      </c>
      <c r="D106" s="31">
        <v>1</v>
      </c>
      <c r="E106" s="32">
        <v>0</v>
      </c>
      <c r="F106" s="31">
        <v>0</v>
      </c>
      <c r="G106" s="32">
        <v>0</v>
      </c>
      <c r="H106" s="31">
        <v>0</v>
      </c>
      <c r="I106" s="32">
        <v>1</v>
      </c>
      <c r="J106" s="31">
        <v>0</v>
      </c>
      <c r="K106" s="32">
        <v>0</v>
      </c>
      <c r="L106" s="31">
        <v>0</v>
      </c>
      <c r="M106" s="32">
        <v>0</v>
      </c>
      <c r="N106" s="33">
        <v>0</v>
      </c>
      <c r="O106" s="34">
        <v>0</v>
      </c>
      <c r="P106" s="42"/>
      <c r="Q106" s="13"/>
    </row>
    <row r="107" spans="1:27" ht="18.75" customHeight="1" x14ac:dyDescent="0.25">
      <c r="B107" s="42" t="s">
        <v>125</v>
      </c>
      <c r="C107" s="18">
        <f t="shared" si="12"/>
        <v>2</v>
      </c>
      <c r="D107" s="31">
        <v>0</v>
      </c>
      <c r="E107" s="32">
        <v>1</v>
      </c>
      <c r="F107" s="31">
        <v>0</v>
      </c>
      <c r="G107" s="32">
        <v>0</v>
      </c>
      <c r="H107" s="31">
        <v>0</v>
      </c>
      <c r="I107" s="32">
        <v>0</v>
      </c>
      <c r="J107" s="31">
        <v>0</v>
      </c>
      <c r="K107" s="32">
        <v>0</v>
      </c>
      <c r="L107" s="31">
        <v>0</v>
      </c>
      <c r="M107" s="32">
        <v>1</v>
      </c>
      <c r="N107" s="33">
        <v>0</v>
      </c>
      <c r="O107" s="34">
        <v>0</v>
      </c>
      <c r="P107" s="42"/>
      <c r="Q107" s="13"/>
    </row>
    <row r="108" spans="1:27" ht="18.75" customHeight="1" x14ac:dyDescent="0.25">
      <c r="B108" s="3" t="s">
        <v>98</v>
      </c>
      <c r="C108" s="18">
        <f>SUM(D108:O108)</f>
        <v>3</v>
      </c>
      <c r="D108" s="31">
        <v>0</v>
      </c>
      <c r="E108" s="32">
        <v>0</v>
      </c>
      <c r="F108" s="31">
        <v>0</v>
      </c>
      <c r="G108" s="32">
        <v>2</v>
      </c>
      <c r="H108" s="31">
        <v>0</v>
      </c>
      <c r="I108" s="32">
        <v>0</v>
      </c>
      <c r="J108" s="31">
        <v>0</v>
      </c>
      <c r="K108" s="32">
        <v>1</v>
      </c>
      <c r="L108" s="31">
        <v>0</v>
      </c>
      <c r="M108" s="32">
        <v>0</v>
      </c>
      <c r="N108" s="33">
        <v>0</v>
      </c>
      <c r="O108" s="34">
        <v>0</v>
      </c>
      <c r="P108" s="42"/>
      <c r="Q108" s="13"/>
    </row>
    <row r="109" spans="1:27" ht="18.75" customHeight="1" x14ac:dyDescent="0.25">
      <c r="B109" s="3" t="s">
        <v>99</v>
      </c>
      <c r="C109" s="18">
        <f>SUM(D109:O109)</f>
        <v>4</v>
      </c>
      <c r="D109" s="31">
        <v>1</v>
      </c>
      <c r="E109" s="32">
        <v>0</v>
      </c>
      <c r="F109" s="31">
        <v>0</v>
      </c>
      <c r="G109" s="32">
        <v>1</v>
      </c>
      <c r="H109" s="31">
        <v>0</v>
      </c>
      <c r="I109" s="32">
        <v>0</v>
      </c>
      <c r="J109" s="31">
        <v>1</v>
      </c>
      <c r="K109" s="32" t="s">
        <v>118</v>
      </c>
      <c r="L109" s="31">
        <v>0</v>
      </c>
      <c r="M109" s="32">
        <v>1</v>
      </c>
      <c r="N109" s="33">
        <v>0</v>
      </c>
      <c r="O109" s="34">
        <v>0</v>
      </c>
      <c r="P109" s="42"/>
      <c r="Q109" s="13"/>
    </row>
    <row r="110" spans="1:27" ht="18.75" customHeight="1" x14ac:dyDescent="0.25">
      <c r="B110" s="3" t="s">
        <v>100</v>
      </c>
      <c r="C110" s="14">
        <f t="shared" si="12"/>
        <v>65</v>
      </c>
      <c r="D110" s="31">
        <v>7</v>
      </c>
      <c r="E110" s="32">
        <v>3</v>
      </c>
      <c r="F110" s="31">
        <v>9</v>
      </c>
      <c r="G110" s="32">
        <v>1</v>
      </c>
      <c r="H110" s="31">
        <v>18</v>
      </c>
      <c r="I110" s="32">
        <v>3</v>
      </c>
      <c r="J110" s="31">
        <v>2</v>
      </c>
      <c r="K110" s="32">
        <v>6</v>
      </c>
      <c r="L110" s="31">
        <v>5</v>
      </c>
      <c r="M110" s="32">
        <v>3</v>
      </c>
      <c r="N110" s="33">
        <v>7</v>
      </c>
      <c r="O110" s="34">
        <v>1</v>
      </c>
      <c r="P110" s="42"/>
      <c r="Q110" s="13"/>
    </row>
    <row r="111" spans="1:27" ht="18.75" customHeight="1" x14ac:dyDescent="0.25">
      <c r="B111" s="42" t="s">
        <v>126</v>
      </c>
      <c r="C111" s="18">
        <f t="shared" si="12"/>
        <v>1</v>
      </c>
      <c r="D111" s="31">
        <v>0</v>
      </c>
      <c r="E111" s="32">
        <v>0</v>
      </c>
      <c r="F111" s="31">
        <v>0</v>
      </c>
      <c r="G111" s="32">
        <v>0</v>
      </c>
      <c r="H111" s="31">
        <v>0</v>
      </c>
      <c r="I111" s="32">
        <v>1</v>
      </c>
      <c r="J111" s="31">
        <v>0</v>
      </c>
      <c r="K111" s="32">
        <v>0</v>
      </c>
      <c r="L111" s="31">
        <v>0</v>
      </c>
      <c r="M111" s="32">
        <v>0</v>
      </c>
      <c r="N111" s="33">
        <v>0</v>
      </c>
      <c r="O111" s="34">
        <v>0</v>
      </c>
      <c r="P111" s="42"/>
      <c r="Q111" s="13"/>
    </row>
    <row r="112" spans="1:27" ht="24" customHeight="1" x14ac:dyDescent="0.25">
      <c r="A112" s="2" t="s">
        <v>101</v>
      </c>
      <c r="C112" s="14">
        <f>SUM(C113:C116)</f>
        <v>317</v>
      </c>
      <c r="D112" s="14">
        <f t="shared" ref="D112:O112" si="13">SUM(D113:D116)</f>
        <v>17</v>
      </c>
      <c r="E112" s="14">
        <f t="shared" si="13"/>
        <v>27</v>
      </c>
      <c r="F112" s="14">
        <f t="shared" si="13"/>
        <v>20</v>
      </c>
      <c r="G112" s="14">
        <f t="shared" si="13"/>
        <v>18</v>
      </c>
      <c r="H112" s="14">
        <f t="shared" si="13"/>
        <v>29</v>
      </c>
      <c r="I112" s="14">
        <f t="shared" si="13"/>
        <v>36</v>
      </c>
      <c r="J112" s="14">
        <f t="shared" si="13"/>
        <v>30</v>
      </c>
      <c r="K112" s="14">
        <f t="shared" si="13"/>
        <v>46</v>
      </c>
      <c r="L112" s="14">
        <f t="shared" si="13"/>
        <v>30</v>
      </c>
      <c r="M112" s="14">
        <f t="shared" si="13"/>
        <v>32</v>
      </c>
      <c r="N112" s="14">
        <f t="shared" si="13"/>
        <v>11</v>
      </c>
      <c r="O112" s="19">
        <f t="shared" si="13"/>
        <v>21</v>
      </c>
      <c r="P112" s="3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spans="1:17" ht="18.75" customHeight="1" x14ac:dyDescent="0.25">
      <c r="B113" s="3" t="s">
        <v>102</v>
      </c>
      <c r="C113" s="18">
        <f t="shared" si="12"/>
        <v>250</v>
      </c>
      <c r="D113" s="22">
        <v>11</v>
      </c>
      <c r="E113" s="21">
        <v>24</v>
      </c>
      <c r="F113" s="20">
        <v>12</v>
      </c>
      <c r="G113" s="21">
        <v>15</v>
      </c>
      <c r="H113" s="20">
        <v>28</v>
      </c>
      <c r="I113" s="21">
        <v>34</v>
      </c>
      <c r="J113" s="20">
        <v>27</v>
      </c>
      <c r="K113" s="21">
        <v>31</v>
      </c>
      <c r="L113" s="20">
        <v>20</v>
      </c>
      <c r="M113" s="21">
        <v>23</v>
      </c>
      <c r="N113" s="23">
        <v>8</v>
      </c>
      <c r="O113" s="22">
        <v>17</v>
      </c>
      <c r="P113" s="42"/>
      <c r="Q113" s="13"/>
    </row>
    <row r="114" spans="1:17" ht="18.75" customHeight="1" x14ac:dyDescent="0.25">
      <c r="B114" s="43" t="s">
        <v>127</v>
      </c>
      <c r="C114" s="18">
        <f t="shared" si="12"/>
        <v>12</v>
      </c>
      <c r="D114" s="34">
        <v>0</v>
      </c>
      <c r="E114" s="32">
        <v>0</v>
      </c>
      <c r="F114" s="31">
        <v>0</v>
      </c>
      <c r="G114" s="32">
        <v>0</v>
      </c>
      <c r="H114" s="31">
        <v>0</v>
      </c>
      <c r="I114" s="32">
        <v>0</v>
      </c>
      <c r="J114" s="31">
        <v>0</v>
      </c>
      <c r="K114" s="32">
        <v>4</v>
      </c>
      <c r="L114" s="31">
        <v>4</v>
      </c>
      <c r="M114" s="32">
        <v>4</v>
      </c>
      <c r="N114" s="33">
        <v>0</v>
      </c>
      <c r="O114" s="34">
        <v>0</v>
      </c>
      <c r="P114" s="43"/>
      <c r="Q114" s="13"/>
    </row>
    <row r="115" spans="1:17" ht="18.75" customHeight="1" x14ac:dyDescent="0.25">
      <c r="B115" s="42" t="s">
        <v>128</v>
      </c>
      <c r="C115" s="18">
        <f t="shared" si="12"/>
        <v>1</v>
      </c>
      <c r="D115" s="34">
        <v>1</v>
      </c>
      <c r="E115" s="32">
        <v>0</v>
      </c>
      <c r="F115" s="31">
        <v>0</v>
      </c>
      <c r="G115" s="32">
        <v>0</v>
      </c>
      <c r="H115" s="31">
        <v>0</v>
      </c>
      <c r="I115" s="32">
        <v>0</v>
      </c>
      <c r="J115" s="31">
        <v>0</v>
      </c>
      <c r="K115" s="32">
        <v>0</v>
      </c>
      <c r="L115" s="31">
        <v>0</v>
      </c>
      <c r="M115" s="32">
        <v>0</v>
      </c>
      <c r="N115" s="33">
        <v>0</v>
      </c>
      <c r="O115" s="34">
        <v>0</v>
      </c>
      <c r="P115" s="42"/>
      <c r="Q115" s="13"/>
    </row>
    <row r="116" spans="1:17" ht="18.75" customHeight="1" x14ac:dyDescent="0.25">
      <c r="B116" s="3" t="s">
        <v>103</v>
      </c>
      <c r="C116" s="18">
        <f t="shared" si="12"/>
        <v>54</v>
      </c>
      <c r="D116" s="22">
        <v>5</v>
      </c>
      <c r="E116" s="21">
        <v>3</v>
      </c>
      <c r="F116" s="20">
        <v>8</v>
      </c>
      <c r="G116" s="21">
        <v>3</v>
      </c>
      <c r="H116" s="20">
        <v>1</v>
      </c>
      <c r="I116" s="21">
        <v>2</v>
      </c>
      <c r="J116" s="20">
        <v>3</v>
      </c>
      <c r="K116" s="21">
        <v>11</v>
      </c>
      <c r="L116" s="20">
        <v>6</v>
      </c>
      <c r="M116" s="21">
        <v>5</v>
      </c>
      <c r="N116" s="23">
        <v>3</v>
      </c>
      <c r="O116" s="22">
        <v>4</v>
      </c>
      <c r="P116" s="42"/>
      <c r="Q116" s="13"/>
    </row>
    <row r="117" spans="1:17" ht="9.9499999999999993" customHeight="1" x14ac:dyDescent="0.2">
      <c r="A117" s="15"/>
      <c r="B117" s="15"/>
      <c r="C117" s="26"/>
      <c r="D117" s="16"/>
      <c r="E117" s="16"/>
      <c r="F117" s="16"/>
      <c r="G117" s="16"/>
      <c r="H117" s="16"/>
      <c r="I117" s="16"/>
      <c r="J117" s="16"/>
      <c r="K117" s="16"/>
      <c r="L117" s="16"/>
      <c r="M117" s="17"/>
      <c r="N117" s="16"/>
      <c r="O117" s="15"/>
      <c r="P117" s="3"/>
    </row>
    <row r="118" spans="1:17" ht="9.9499999999999993" customHeight="1" x14ac:dyDescent="0.2">
      <c r="P118" s="3"/>
    </row>
    <row r="119" spans="1:17" ht="15" customHeight="1" x14ac:dyDescent="0.2">
      <c r="A119" s="51" t="s">
        <v>104</v>
      </c>
      <c r="B119" s="51"/>
    </row>
    <row r="120" spans="1:17" ht="15" customHeight="1" x14ac:dyDescent="0.2">
      <c r="A120" s="3" t="s">
        <v>105</v>
      </c>
    </row>
  </sheetData>
  <sortState ref="Q7:Q18">
    <sortCondition ref="Q7"/>
  </sortState>
  <mergeCells count="7">
    <mergeCell ref="A119:B119"/>
    <mergeCell ref="A1:O1"/>
    <mergeCell ref="A2:O2"/>
    <mergeCell ref="A4:B5"/>
    <mergeCell ref="C4:C5"/>
    <mergeCell ref="D4:O4"/>
    <mergeCell ref="A7:B7"/>
  </mergeCells>
  <printOptions horizontalCentered="1"/>
  <pageMargins left="0.74803149606299213" right="0.74803149606299213" top="0.98425196850393704" bottom="0.98425196850393704" header="0" footer="0"/>
  <pageSetup scale="72" orientation="portrait" r:id="rId1"/>
  <rowBreaks count="2" manualBreakCount="2">
    <brk id="46" max="16383" man="1"/>
    <brk id="88" max="16383" man="1"/>
  </rowBreaks>
  <ignoredErrors>
    <ignoredError sqref="C41 C12 C20 C29 C112 C81 C103" formula="1"/>
    <ignoredError sqref="I81:O81 D81:G81" formula="1" formulaRange="1"/>
    <ignoredError sqref="H8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13 </vt:lpstr>
      <vt:lpstr>'13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DIMAS</dc:creator>
  <cp:lastModifiedBy>DANIEL PREUDHOMME</cp:lastModifiedBy>
  <cp:lastPrinted>2025-06-13T16:33:45Z</cp:lastPrinted>
  <dcterms:created xsi:type="dcterms:W3CDTF">2023-04-21T15:27:11Z</dcterms:created>
  <dcterms:modified xsi:type="dcterms:W3CDTF">2025-06-13T16:33:50Z</dcterms:modified>
</cp:coreProperties>
</file>