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2985" yWindow="810" windowWidth="15555" windowHeight="5025" tabRatio="838"/>
  </bookViews>
  <sheets>
    <sheet name="34" sheetId="14" r:id="rId1"/>
  </sheets>
  <definedNames>
    <definedName name="_xlnm.Print_Titles" localSheetId="0">'34'!$1:$10</definedName>
  </definedNames>
  <calcPr calcId="152511" fullCalcOnLoad="1"/>
</workbook>
</file>

<file path=xl/calcChain.xml><?xml version="1.0" encoding="utf-8"?>
<calcChain xmlns="http://schemas.openxmlformats.org/spreadsheetml/2006/main">
  <c r="J137" i="14" l="1"/>
  <c r="J98" i="14"/>
  <c r="J54" i="14"/>
  <c r="J41" i="14"/>
  <c r="J25" i="14"/>
  <c r="J17" i="14"/>
  <c r="J12" i="14"/>
  <c r="I137" i="14"/>
  <c r="I98" i="14"/>
  <c r="I54" i="14"/>
  <c r="I41" i="14"/>
  <c r="I25" i="14"/>
  <c r="I17" i="14"/>
  <c r="I12" i="14"/>
  <c r="I176" i="14"/>
  <c r="I11" i="14"/>
  <c r="D176" i="14"/>
  <c r="D137" i="14"/>
  <c r="D98" i="14"/>
  <c r="D54" i="14"/>
  <c r="D41" i="14"/>
  <c r="D25" i="14"/>
  <c r="D17" i="14"/>
  <c r="D12" i="14"/>
  <c r="D11" i="14"/>
  <c r="C40" i="14"/>
  <c r="E176" i="14"/>
  <c r="F176" i="14"/>
  <c r="G176" i="14"/>
  <c r="H176" i="14"/>
  <c r="J176" i="14"/>
  <c r="J11" i="14"/>
  <c r="K176" i="14"/>
  <c r="L176" i="14"/>
  <c r="M176" i="14"/>
  <c r="N176" i="14"/>
  <c r="E137" i="14"/>
  <c r="F137" i="14"/>
  <c r="G137" i="14"/>
  <c r="H137" i="14"/>
  <c r="K137" i="14"/>
  <c r="L137" i="14"/>
  <c r="M137" i="14"/>
  <c r="N137" i="14"/>
  <c r="E98" i="14"/>
  <c r="F98" i="14"/>
  <c r="G98" i="14"/>
  <c r="H98" i="14"/>
  <c r="K98" i="14"/>
  <c r="L98" i="14"/>
  <c r="M98" i="14"/>
  <c r="N98" i="14"/>
  <c r="E54" i="14"/>
  <c r="F54" i="14"/>
  <c r="G54" i="14"/>
  <c r="H54" i="14"/>
  <c r="K54" i="14"/>
  <c r="K11" i="14"/>
  <c r="L54" i="14"/>
  <c r="L11" i="14"/>
  <c r="M54" i="14"/>
  <c r="N54" i="14"/>
  <c r="E41" i="14"/>
  <c r="F41" i="14"/>
  <c r="G41" i="14"/>
  <c r="H41" i="14"/>
  <c r="K41" i="14"/>
  <c r="L41" i="14"/>
  <c r="M41" i="14"/>
  <c r="N41" i="14"/>
  <c r="E25" i="14"/>
  <c r="F25" i="14"/>
  <c r="G25" i="14"/>
  <c r="G11" i="14"/>
  <c r="H25" i="14"/>
  <c r="H11" i="14"/>
  <c r="K25" i="14"/>
  <c r="L25" i="14"/>
  <c r="M25" i="14"/>
  <c r="N25" i="14"/>
  <c r="E17" i="14"/>
  <c r="F17" i="14"/>
  <c r="G17" i="14"/>
  <c r="H17" i="14"/>
  <c r="K17" i="14"/>
  <c r="L17" i="14"/>
  <c r="M17" i="14"/>
  <c r="N17" i="14"/>
  <c r="E12" i="14"/>
  <c r="E11" i="14"/>
  <c r="F12" i="14"/>
  <c r="F11" i="14"/>
  <c r="G12" i="14"/>
  <c r="H12" i="14"/>
  <c r="K12" i="14"/>
  <c r="L12" i="14"/>
  <c r="M12" i="14"/>
  <c r="M11" i="14"/>
  <c r="N12" i="14"/>
  <c r="N11" i="14"/>
  <c r="C133" i="14"/>
  <c r="C134" i="14"/>
  <c r="C135" i="14"/>
  <c r="C136" i="14"/>
  <c r="C132" i="14"/>
  <c r="C100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98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99" i="14"/>
  <c r="C46" i="14"/>
  <c r="C178" i="14"/>
  <c r="C179" i="14"/>
  <c r="C172" i="14"/>
  <c r="C21" i="14"/>
  <c r="C180" i="14"/>
  <c r="C181" i="14"/>
  <c r="C182" i="14"/>
  <c r="C183" i="14"/>
  <c r="C177" i="14"/>
  <c r="C176" i="14"/>
  <c r="C139" i="14"/>
  <c r="C140" i="14"/>
  <c r="C141" i="14"/>
  <c r="C142" i="14"/>
  <c r="C143" i="14"/>
  <c r="C144" i="14"/>
  <c r="C145" i="14"/>
  <c r="C146" i="14"/>
  <c r="C160" i="14"/>
  <c r="C147" i="14"/>
  <c r="C149" i="14"/>
  <c r="C150" i="14"/>
  <c r="C151" i="14"/>
  <c r="C152" i="14"/>
  <c r="C153" i="14"/>
  <c r="C154" i="14"/>
  <c r="C155" i="14"/>
  <c r="C156" i="14"/>
  <c r="C157" i="14"/>
  <c r="C158" i="14"/>
  <c r="C159" i="14"/>
  <c r="C162" i="14"/>
  <c r="C163" i="14"/>
  <c r="C165" i="14"/>
  <c r="C166" i="14"/>
  <c r="C167" i="14"/>
  <c r="C168" i="14"/>
  <c r="C169" i="14"/>
  <c r="C170" i="14"/>
  <c r="C171" i="14"/>
  <c r="C173" i="14"/>
  <c r="C174" i="14"/>
  <c r="C175" i="14"/>
  <c r="C138" i="14"/>
  <c r="C137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70" i="14"/>
  <c r="C56" i="14"/>
  <c r="C57" i="14"/>
  <c r="C54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55" i="14"/>
  <c r="C43" i="14"/>
  <c r="C44" i="14"/>
  <c r="C45" i="14"/>
  <c r="C47" i="14"/>
  <c r="C48" i="14"/>
  <c r="C49" i="14"/>
  <c r="C50" i="14"/>
  <c r="C51" i="14"/>
  <c r="C52" i="14"/>
  <c r="C53" i="14"/>
  <c r="C42" i="14"/>
  <c r="C41" i="14"/>
  <c r="C27" i="14"/>
  <c r="C28" i="14"/>
  <c r="C29" i="14"/>
  <c r="C30" i="14"/>
  <c r="C31" i="14"/>
  <c r="C32" i="14"/>
  <c r="C33" i="14"/>
  <c r="C34" i="14"/>
  <c r="C35" i="14"/>
  <c r="C36" i="14"/>
  <c r="C38" i="14"/>
  <c r="C39" i="14"/>
  <c r="C26" i="14"/>
  <c r="C25" i="14"/>
  <c r="C24" i="14"/>
  <c r="C19" i="14"/>
  <c r="C20" i="14"/>
  <c r="C22" i="14"/>
  <c r="C23" i="14"/>
  <c r="C18" i="14"/>
  <c r="C17" i="14"/>
  <c r="C14" i="14"/>
  <c r="C12" i="14"/>
  <c r="C15" i="14"/>
  <c r="C16" i="14"/>
  <c r="C13" i="14"/>
  <c r="C11" i="14"/>
</calcChain>
</file>

<file path=xl/connections.xml><?xml version="1.0" encoding="utf-8"?>
<connections xmlns="http://schemas.openxmlformats.org/spreadsheetml/2006/main">
  <connection id="1" sourceFile="Y:\MIGRA\BASE DE DATOS\BASE DE DATOS 2017\OTROS PUERTOS 2017\ENTRADA\Guabito\ACCESS\ENTRADA OTROS PUERTOS 2017.mdb" keepAlive="1" name="ENTRADA OTROS PUERTOS 2017" type="5" refreshedVersion="4">
    <dbPr connection="Provider=Microsoft.ACE.OLEDB.12.0;Password=&quot;&quot;;User ID=Admin;Data Source=Y: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2" sourceFile="Y:\MIGRA\BASE DE DATOS\BASE DE DATOS 2017\OTROS PUERTOS 2017\ENTRADA\Guabito\ACCESS\ENTRADA OTROS PUERTOS 2017 SOLO.mdb" keepAlive="1" name="ENTRADA OTROS PUERTOS 2017 SOLO" type="5" refreshedVersion="4">
    <dbPr connection="Provider=Microsoft.ACE.OLEDB.12.0;Password=&quot;&quot;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3" sourceFile="Y:\MIGRA\BASE DE DATOS\BASE DE DATOS 2017\OTROS PUERTOS 2017\ENTRADA\Guabito\ACCESS\ENTRADA OTROS PUERTOS 2017 SOLO.mdb" keepAlive="1" name="ENTRADA OTROS PUERTOS 2017 SOLO1" type="5" refreshedVersion="4">
    <dbPr connection="Provider=Microsoft.ACE.OLEDB.12.0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4" sourceFile="Y:\MIGRA\BASE DE DATOS\BASE DE DATOS 2017\OTROS PUERTOS 2017\ENTRADA\Guabito\ACCESS\ENTRADA OTROS PUERTOS 2017 SOLO.mdb" keepAlive="1" name="ENTRADA OTROS PUERTOS 2017 SOLO2" type="5" refreshedVersion="4">
    <dbPr connection="Provider=Microsoft.ACE.OLEDB.12.0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5" sourceFile="Y:\MIGRA\BASE DE DATOS\BASE DE DATOS 2017\OTROS PUERTOS 2017\ENTRADA\Guabito\ACCESS\ENTRADA OTROS PUERTOS 2017.mdb" keepAlive="1" name="ENTRADA OTROS PUERTOS 20171" type="5" refreshedVersion="0" new="1" background="1">
    <dbPr connection="Provider=Microsoft.ACE.OLEDB.12.0;Password=&quot;&quot;;User ID=Admin;Data Source=Y: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6" sourceFile="Y:\MIGRA\VERSIÓN BASES\Entrada_2015\ENTRADA_2015 oficial Otros Puertos.xlsx" keepAlive="1" name="ENTRADA_2015 oficial Otros Puertos" type="5" refreshedVersion="4">
    <dbPr connection="Provider=Microsoft.ACE.OLEDB.12.0;User ID=Admin;Data Source=Y:\MIGRA\VERSIÓN BASES\Entrada_2015\ENTRADA_2015 oficial Otros Puertos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7" sourceFile="Z:\MIGRA\VERSIÓN BASES\Entrada_2015\ENTRADA_2015 oficial Otros Puertos.xlsx" keepAlive="1" name="ENTRADA_2015 oficial Otros Puertos1" type="5" refreshedVersion="4">
    <dbPr connection="Provider=Microsoft.ACE.OLEDB.12.0;User ID=Admin;Data Source=Z:\MIGRA\VERSIÓN BASES\Entrada_2015\ENTRADA_2015 oficial Otros Puertos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8" sourceFile="Y:\MIGRA\VERSIÓN BASES\Entrada_2015\ENTRADA_2015 oficial Otros Puertos.xlsx" keepAlive="1" name="ENTRADA_2015 oficial Otros Puertos2" type="5" refreshedVersion="4">
    <dbPr connection="Provider=Microsoft.ACE.OLEDB.12.0;User ID=Admin;Data Source=Y:\MIGRA\VERSIÓN BASES\Entrada_2015\ENTRADA_2015 oficial Otros Puertos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9" sourceFile="Z:\MIGRA\VERSIÓN BASES\Entrada_2015\ENTRADA_2015 oficial Otros Puertos.xlsx" keepAlive="1" name="ENTRADA_2015 oficial Otros Puertos3" type="5" refreshedVersion="4">
    <dbPr connection="Provider=Microsoft.ACE.OLEDB.12.0;Password=&quot;&quot;;User ID=Admin;Data Source=Z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10" sourceFile="Z:\MIGRA\VERSIÓN BASES\Entrada_2015\ENTRADA_2015 oficial Otros Puertos.xlsx" keepAlive="1" name="ENTRADA_2015 oficial Otros Puertos4" type="5" refreshedVersion="0" new="1" background="1">
    <dbPr connection="Provider=Microsoft.ACE.OLEDB.12.0;Password=&quot;&quot;;User ID=Admin;Data Source=Z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11" sourceFile="Z:\MIGRA\VERSIÓN BASES\Entrada_2015\ENTRADA_2015 oficial Otros Puertos.xlsx" keepAlive="1" name="ENTRADA_2015 oficial Otros Puertos5" type="5" refreshedVersion="0" new="1" background="1">
    <dbPr connection="Provider=Microsoft.ACE.OLEDB.12.0;Password=&quot;&quot;;User ID=Admin;Data Source=Z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12" sourceFile="Z:\MIGRA\VERSIÓN BASES\Entrada_2015\ENTRADA_2015 oficial Otros Puertos.xlsx" keepAlive="1" name="ENTRADA_2015 oficial Otros Puertos6" type="5" refreshedVersion="4">
    <dbPr connection="Provider=Microsoft.ACE.OLEDB.12.0;User ID=Admin;Data Source=Z:\MIGRA\VERSIÓN BASES\Entrada_2015\ENTRADA_2015 oficial Otros Puertos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13" sourceFile="\\inec_nas_01\Sociales\MIGRA\BASE DE DATOS\BASE DE DATOS 2021\OTROS PUERTOS 2021\ACCESS\ENTRADAS OTROS PUERTOS 2021.accdb" keepAlive="1" name="ENTRADAS OTROS PUERTOS 2021" type="5" refreshedVersion="4">
    <dbPr connection="Provider=Microsoft.ACE.OLEDB.12.0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4" sourceFile="\\inec_nas_01\Sociales\MIGRA\BASE DE DATOS\BASE DE DATOS 2021\OTROS PUERTOS 2021\ACCESS\ENTRADAS OTROS PUERTOS 2021.accdb" keepAlive="1" name="ENTRADAS OTROS PUERTOS 20211" type="5" refreshedVersion="4">
    <dbPr connection="Provider=Microsoft.ACE.OLEDB.12.0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5" sourceFile="\\inec_nas_01\Sociales\MIGRA\BASE DE DATOS\BASE DE DATOS 2022\OTROS PUERTOS 2022\ACCESS\ENTRADAS OTROS PUERTOS 2022.accdb" keepAlive="1" name="ENTRADAS OTROS PUERTOS 2022" type="5" refreshedVersion="4">
    <dbPr connection="Provider=Microsoft.ACE.OLEDB.12.0;User ID=Admin;Data Source=\\inec_nas_01\Sociales\MIGRA\BASE DE DATOS\BASE DE DATOS 2022\OTROS PUERTOS 2022\ACCESS\ENTRA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6" sourceFile="\\inec_nas_01\Sociales\MIGRA\BASE DE DATOS\BASE DE DATOS 2022\OTROS PUERTOS 2022\ACCESS\ENTRADAS OTROS PUERTOS 2022.accdb" keepAlive="1" name="ENTRADAS OTROS PUERTOS 20221" type="5" refreshedVersion="4">
    <dbPr connection="Provider=Microsoft.ACE.OLEDB.12.0;User ID=Admin;Data Source=\\inec_nas_01\Sociales\MIGRA\BASE DE DATOS\BASE DE DATOS 2022\OTROS PUERTOS 2022\ACCESS\ENTRA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7" sourceFile="\\inec_nas_01\Sociales\MIGRA\BASE DE DATOS\BASE DE DATOS 2023\OTROS PUERTOS 2023\2023-OFICIAL-ENTRADA\ENTRADA\ENTRADAS OTROS PUERTOS 2023.accdb" keepAlive="1" name="ENTRADAS OTROS PUERTOS 2023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8" sourceFile="\\inec_nas_01\Sociales\MIGRA\BASE DE DATOS\BASE DE DATOS 2023\OTROS PUERTOS 2023\2023-OFICIAL-ENTRADA\ENTRADA\ENTRADAS OTROS PUERTOS 2023.accdb" keepAlive="1" name="ENTRADAS OTROS PUERTOS 20231" type="5" refreshedVersion="4">
    <dbPr connection="Provider=Microsoft.ACE.OLEDB.12.0;Password=&quot;&quot;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9" sourceFile="\\inec_nas_01\Sociales\MIGRA\BASE DE DATOS\BASE DE DATOS 2023\OTROS PUERTOS 2023\2023-OFICIAL-ENTRADA\ENTRADA\ENTRADAS OTROS PUERTOS 2023.accdb" keepAlive="1" name="ENTRADAS OTROS PUERTOS 20232" type="5" refreshedVersion="4">
    <dbPr connection="Provider=Microsoft.ACE.OLEDB.12.0;Password=&quot;&quot;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0" sourceFile="\\inec_nas_01\Sociales\MIGRA\BASE DE DATOS\BASE DE DATOS 2023\OTROS PUERTOS 2023\2023-OFICIAL-ENTRADA\ENTRADA\ENTRADAS OTROS PUERTOS 2023.accdb" keepAlive="1" name="ENTRADAS OTROS PUERTOS 20233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1" sourceFile="\\inec_nas_01\Sociales\MIGRA\BASE DE DATOS\BASE DE DATOS 2023\OTROS PUERTOS 2023\2023-OFICIAL-ENTRADA\ENTRADA\ENTRADAS OTROS PUERTOS 2023.accdb" keepAlive="1" name="ENTRADAS OTROS PUERTOS 20234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2" sourceFile="\\inec_nas_01\Sociales\MIGRA\BASE DE DATOS\BASE DE DATOS 2023\OTROS PUERTOS 2023\2023-OFICIAL-ENTRADA\ENTRADA\ENTRADAS OTROS PUERTOS 2023.accdb" keepAlive="1" name="ENTRADAS OTROS PUERTOS 20235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23" sourceFile="\\inec_nas_01\Sociales\MIGRA\BASE DE DATOS\BASE DE DATOS 2023\OTROS PUERTOS 2023\2023-OFICIAL-ENTRADA\ENTRADA\ENTRADAS OTROS PUERTOS 2023.accdb" keepAlive="1" name="ENTRADAS OTROS PUERTOS 20236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24" sourceFile="\\inec_nas_01\Sociales\MIGRA\BASE DE DATOS\BASE DE DATOS 2023\OTROS PUERTOS 2023\2023-OFICIAL-ENTRADA\ENTRADA\ENTRADAS OTROS PUERTOS 2023.accdb" keepAlive="1" name="ENTRADAS OTROS PUERTOS 20237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25" sourceFile="\\inec_nas_01\Sociales\MIGRA\BASE DE DATOS\BASE DE DATOS 2023\OTROS PUERTOS 2023\2023-OFICIAL-ENTRADA\ENTRADA\ENTRADAS OTROS PUERTOS 2023.accdb" keepAlive="1" name="ENTRADAS OTROS PUERTOS 20238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6" sourceFile="\\inec_nas_01\Sociales\MIGRA\BASE DE DATOS\BASE DE DATOS 2023\OTROS PUERTOS 2023\2023-OFICIAL-ENTRADA\ENTRADA\ENTRADAS OTROS PUERTOS 2023.accdb" keepAlive="1" name="ENTRADAS OTROS PUERTOS 20239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7" sourceFile="Z:\BASE DE DATOS\BASE DE DATOS 2016\OTROS PUERTOS\BASE CAPTURA TODO\ACCENT\Otros puertos 2016.accdb" keepAlive="1" name="Otros puertos 2016" type="5" refreshedVersion="4">
    <dbPr connection="Provider=Microsoft.ACE.OLEDB.12.0;User ID=Admin;Data Source=Z:\BASE DE DATOS\BASE DE DATOS 2016\OTROS PUERTOS\BASE CAPTURA TODO\ACCENT\Otros puerto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28" sourceFile="Y:\MIGRA\BASE DE DATOS\BASE DE DATOS 2018\OTROS PUERTOS 2018.mdb" keepAlive="1" name="OTROS PUERTOS 2018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9" sourceFile="Y:\MIGRA\BASE DE DATOS\BASE DE DATOS 2018\OTROS PUERTOS 2018.mdb" keepAlive="1" name="OTROS PUERTOS 20181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30" sourceFile="Y:\MIGRA\BASE DE DATOS\BASE DE DATOS 2018\OTROS PUERTOS 2018.mdb" keepAlive="1" name="OTROS PUERTOS 20182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31" sourceFile="Y:\MIGRA\BASE DE DATOS\BASE DE DATOS 2018\OTROS PUERTOS 2018.mdb" keepAlive="1" name="OTROS PUERTOS 20183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2" sourceFile="Y:\MIGRA\BASE DE DATOS\BASE DE DATOS 2018\OTROS PUERTOS 2018.mdb" keepAlive="1" name="OTROS PUERTOS 20184" type="5" refreshedVersion="4">
    <dbPr connection="Provider=Microsoft.ACE.OLEDB.12.0;Password=&quot;&quot;;User ID=Admin;Data Source=Y:\MIGRA\BASE DE DATOS\BASE DE DATOS 2018\OTROS PUERTOS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33" sourceFile="Y:\MIGRA\BASE DE DATOS\BASE DE DATOS 2018\OTROS PUERTOS 2018.mdb" keepAlive="1" name="OTROS PUERTOS 20185" type="5" refreshedVersion="4">
    <dbPr connection="Provider=Microsoft.ACE.OLEDB.12.0;Password=&quot;&quot;;User ID=Admin;Data Source=Y:\MIGRA\BASE DE DATOS\BASE DE DATOS 2018\OTROS PUERTOS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4" sourceFile="Y:\MIGRA\BASE DE DATOS\BASE DE DATOS 2018\OTROS PUERTOS 2018.mdb" keepAlive="1" name="OTROS PUERTOS 20186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35" sourceFile="Y:\MIGRA\BASE DE DATOS\BASE DE DATOS 2018\OTROS PUERTOS 2018.mdb" keepAlive="1" name="OTROS PUERTOS 20187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6" sourceFile="Y:\MIGRA\BASE DE DATOS\BASE DE DATOS 2018\OTROS PUERTOS 2018.mdb" keepAlive="1" name="OTROS PUERTOS 20188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37" sourceFile="C:\Users\yantillon\Desktop\BOLETIN 2019\OTROS PUERTOS 2019\OTROS PUERTOS AÑO 2019.mdb" keepAlive="1" name="OTROS PUERTOS AÑO 2019" type="5" refreshedVersion="4">
    <dbPr connection="Provider=Microsoft.ACE.OLEDB.12.0;Password=&quot;&quot;;User ID=Admin;Data Source=C:\Users\yantillon\Desktop\BOLETIN 2019\OTROS PUERTOS 2019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8" sourceFile="C:\Users\yantillon\Desktop\BOLETIN 2019\OTROS PUERTOS 2019\OTROS PUERTOS AÑO 2019.mdb" keepAlive="1" name="OTROS PUERTOS AÑO 20191" type="5" refreshedVersion="4">
    <dbPr connection="Provider=Microsoft.ACE.OLEDB.12.0;Password=&quot;&quot;;User ID=Admin;Data Source=C:\Users\yantillon\Desktop\BOLETIN 2019\OTROS PUERTOS 2019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9" sourceFile="C:\Users\yantillon\Desktop\BOLETIN 2019\OTROS PUERTOS 2019\OTROS PUERTOS AÑO 2019.mdb" keepAlive="1" name="OTROS PUERTOS AÑO 20192" type="5" refreshedVersion="4">
    <dbPr connection="Provider=Microsoft.ACE.OLEDB.12.0;User ID=Admin;Data Source=C:\Users\yantillon\Desktop\BOLETIN 2019\OTROS PUERTOS 2019\OTROS PUERTOS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40" sourceFile="C:\Users\yantillon\Desktop\BOLETIN 2019\OTROS PUERTOS 2019\OTROS PUERTOS AÑO 2019.mdb" keepAlive="1" name="OTROS PUERTOS AÑO 20193" type="5" refreshedVersion="4">
    <dbPr connection="Provider=Microsoft.ACE.OLEDB.12.0;Password=&quot;&quot;;User ID=Admin;Data Source=C:\Users\yantillon\Desktop\BOLETIN 2019\OTROS PUERTOS 2019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1" sourceFile="C:\Users\yantillon\Desktop\BOLETIN 2019\OTROS PUERTOS 2019\OTROS PUERTOS AÑO 2019.mdb" keepAlive="1" name="OTROS PUERTOS AÑO 20194" type="5" refreshedVersion="4">
    <dbPr connection="Provider=Microsoft.ACE.OLEDB.12.0;User ID=Admin;Data Source=C:\Users\yantillon\Desktop\BOLETIN 2019\OTROS PUERTOS 2019\OTROS PUERTOS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42" sourceFile="C:\Users\yantillon\Desktop\BOLETIN 2019\OTROS PUERTOS 2019\OTROS PUERTOS AÑO 2019.mdb" keepAlive="1" name="OTROS PUERTOS AÑO 20195" type="5" refreshedVersion="4">
    <dbPr connection="Provider=Microsoft.ACE.OLEDB.12.0;Password=&quot;&quot;;User ID=Admin;Data Source=C:\Users\yantillon\Desktop\BOLETIN 2019\OTROS PUERTOS 2019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3" sourceFile="Y:\MIGRA\BASE DE DATOS\BASE DE DATOS 2019\OTROS PUERTOS\OTROS PUERTOS\ACCESS\OTROS PUERTOS AÑO 2019.mdb" keepAlive="1" name="OTROS PUERTOS AÑO 20196" type="5" refreshedVersion="4">
    <dbPr connection="Provider=Microsoft.ACE.OLEDB.12.0;Password=&quot;&quot;;User ID=Admin;Data Source=Y:\MIGRA\BASE DE DATOS\BASE DE DATOS 2019\OTROS PUERTOS\OTROS PUERTOS\ACCESS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44" sourceFile="Y:\MIGRA\BASE DE DATOS\BASE DE DATOS 2019\OTROS PUERTOS\OTROS PUERTOS\ACCESS\OTROS PUERTOS AÑO 2019.mdb" keepAlive="1" name="OTROS PUERTOS AÑO 20197" type="5" refreshedVersion="4">
    <dbPr connection="Provider=Microsoft.ACE.OLEDB.12.0;User ID=Admin;Data Source=Y:\MIGRA\BASE DE DATOS\BASE DE DATOS 2019\OTROS PUERTOS\OTROS PUERTOS\ACCESS\OTROS PUERTOS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45" sourceFile="C:\Users\Yantillon\Desktop\BOLETIN 2020\OTROS PUERTOS ENTRADA 2020.mdb" keepAlive="1" name="OTROS PUERTOS ENTRADA 2020" type="5" refreshedVersion="4">
    <dbPr connection="Provider=Microsoft.ACE.OLEDB.12.0;User ID=Admin;Data Source=C:\Users\Yantillon\Desktop\BOLETIN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46" sourceFile="C:\Users\Yantillon\Desktop\BOLETIN 2020\OTROS PUERTOS ENTRADA 2020.mdb" keepAlive="1" name="OTROS PUERTOS ENTRADA 20201" type="5" refreshedVersion="4">
    <dbPr connection="Provider=Microsoft.ACE.OLEDB.12.0;Password=&quot;&quot;;User ID=Admin;Data Source=C:\Users\Yantillon\Desktop\BOLETIN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47" sourceFile="C:\Users\Yantillon\Desktop\BOLETIN 2020\OTROS PUERTOS ENTRADA 2020.mdb" keepAlive="1" name="OTROS PUERTOS ENTRADA 20202" type="5" refreshedVersion="4">
    <dbPr connection="Provider=Microsoft.ACE.OLEDB.12.0;Password=&quot;&quot;;User ID=Admin;Data Source=C:\Users\Yantillon\Desktop\BOLETIN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48" sourceFile="C:\Users\Yantillon\Desktop\BOLETIN 2020\OTROS PUERTOS ENTRADA 2020.mdb" keepAlive="1" name="OTROS PUERTOS ENTRADA 20203" type="5" refreshedVersion="4">
    <dbPr connection="Provider=Microsoft.ACE.OLEDB.12.0;User ID=Admin;Data Source=C:\Users\Yantillon\Desktop\BOLETIN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49" sourceFile="C:\Users\Yantillon\Desktop\BOLETIN 2020\OTROS PUERTOS ENTRADA 2020.mdb" keepAlive="1" name="OTROS PUERTOS ENTRADA 20204" type="5" refreshedVersion="4">
    <dbPr connection="Provider=Microsoft.ACE.OLEDB.12.0;Password=&quot;&quot;;User ID=Admin;Data Source=C:\Users\Yantillon\Desktop\BOLETIN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0" sourceFile="C:\Users\Yantillon\Desktop\BOLETIN 2020\OTROS PUERTOS ENTRADA 2020.mdb" keepAlive="1" name="OTROS PUERTOS ENTRADA 20205" type="5" refreshedVersion="4">
    <dbPr connection="Provider=Microsoft.ACE.OLEDB.12.0;User ID=Admin;Data Source=C:\Users\Yantillon\Desktop\BOLETIN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51" sourceFile="C:\Users\Yantillon\Desktop\BOLETIN 2020\OTROS PUERTOS ENTRADA 2020.mdb" keepAlive="1" name="OTROS PUERTOS ENTRADA 20206" type="5" refreshedVersion="4">
    <dbPr connection="Provider=Microsoft.ACE.OLEDB.12.0;User ID=Admin;Data Source=C:\Users\Yantillon\Desktop\BOLETIN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2" sourceFile="\\INEC_NAS_01\Sociales\MIGRA\BASE DE DATOS\BASE DE DATOS 2020\OTROS PUERTOS 2020\OTROS PUERTOS ENTRADA 2020.mdb" keepAlive="1" name="OTROS PUERTOS ENTRADA 20207" type="5" refreshedVersion="4">
    <dbPr connection="Provider=Microsoft.ACE.OLEDB.12.0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3" sourceFile="Y:\MIGRA\BASE DE DATOS\BASE DE DATOS 2019\OTROS PUERTOS\OTROS PUERTOS\ACCESS\OTROS PUERTOS ENTRADA AÑO 2019.mdb" keepAlive="1" name="OTROS PUERTOS ENTRADA AÑO 2019" type="5" refreshedVersion="4">
    <dbPr connection="Provider=Microsoft.ACE.OLEDB.12.0;User ID=Admin;Data Source=Y:\MIGRA\BASE DE DATOS\BASE DE DATOS 2019\OTROS PUERTOS\OTROS PUERTOS\ACCESS\OTROS PUERTOS ENTRA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" commandType="3"/>
  </connection>
  <connection id="54" sourceFile="Y:\MIGRA\BASE DE DATOS\BASE DE DATOS 2019\OTROS PUERTOS\OTROS PUERTOS\ACCESS\OTROS PUERTOS ENTRADA AÑO 2019.mdb" keepAlive="1" name="OTROS PUERTOS ENTRADA AÑO 20191" type="5" refreshedVersion="4">
    <dbPr connection="Provider=Microsoft.ACE.OLEDB.12.0;User ID=Admin;Data Source=Y:\MIGRA\BASE DE DATOS\BASE DE DATOS 2019\OTROS PUERTOS\OTROS PUERTOS\ACCESS\OTROS PUERTOS ENTRA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2" commandType="3"/>
  </connection>
</connections>
</file>

<file path=xl/sharedStrings.xml><?xml version="1.0" encoding="utf-8"?>
<sst xmlns="http://schemas.openxmlformats.org/spreadsheetml/2006/main" count="203" uniqueCount="195">
  <si>
    <t>Visitantes</t>
  </si>
  <si>
    <t>Motivo de viaje</t>
  </si>
  <si>
    <t>Total</t>
  </si>
  <si>
    <t>Recreo</t>
  </si>
  <si>
    <t>Negocios</t>
  </si>
  <si>
    <t>País de nacionalidad</t>
  </si>
  <si>
    <t>Estudios</t>
  </si>
  <si>
    <t>Asuntos de familia</t>
  </si>
  <si>
    <t>América del Norte</t>
  </si>
  <si>
    <t>América Central</t>
  </si>
  <si>
    <t>Antillas</t>
  </si>
  <si>
    <t>América del Sur</t>
  </si>
  <si>
    <t>Europa</t>
  </si>
  <si>
    <t>Asia</t>
  </si>
  <si>
    <t>Oceanía</t>
  </si>
  <si>
    <t>África</t>
  </si>
  <si>
    <t>Misión               oficial</t>
  </si>
  <si>
    <t>Fuente: Servicio Nacional de Migración.</t>
  </si>
  <si>
    <t>TOTAL</t>
  </si>
  <si>
    <t>Conven-ciones</t>
  </si>
  <si>
    <t xml:space="preserve">- Cantidad nula o cero.      </t>
  </si>
  <si>
    <t xml:space="preserve">Cuadro 34.  VISITANTES QUE ENTRARON A LA REPÚBLICA POR OTROS PUERTOS, POR MOTIVO DE VIAJE, </t>
  </si>
  <si>
    <t>(1) Incluye los no especificados.</t>
  </si>
  <si>
    <t xml:space="preserve">Otros     (1)                                                                                                                                                                 </t>
  </si>
  <si>
    <t>Asia: (Continuación)</t>
  </si>
  <si>
    <t xml:space="preserve"> SEGÚN PAÍS DE NACIONALIDAD: AÑO 2023</t>
  </si>
  <si>
    <t>Angola</t>
  </si>
  <si>
    <t>Argelia</t>
  </si>
  <si>
    <t>Botsuana</t>
  </si>
  <si>
    <t>Burkina Faso</t>
  </si>
  <si>
    <t>Cabo Verde</t>
  </si>
  <si>
    <t>Camerún</t>
  </si>
  <si>
    <t>Chad</t>
  </si>
  <si>
    <t>Etiopía</t>
  </si>
  <si>
    <t>Gabón</t>
  </si>
  <si>
    <t>Ghana</t>
  </si>
  <si>
    <t>Kenia</t>
  </si>
  <si>
    <t>Libia</t>
  </si>
  <si>
    <t>Malí</t>
  </si>
  <si>
    <t>Marruecos</t>
  </si>
  <si>
    <t>Mauricio</t>
  </si>
  <si>
    <t>Mauritania</t>
  </si>
  <si>
    <t>Mozambique</t>
  </si>
  <si>
    <t>Namibia</t>
  </si>
  <si>
    <t>Nigeria</t>
  </si>
  <si>
    <t>Ruanda</t>
  </si>
  <si>
    <t>Senegal</t>
  </si>
  <si>
    <t>Sierra Leona</t>
  </si>
  <si>
    <t>Tanzania</t>
  </si>
  <si>
    <t>Togo</t>
  </si>
  <si>
    <t>Túnez</t>
  </si>
  <si>
    <t>Uganda</t>
  </si>
  <si>
    <t>Yibuti</t>
  </si>
  <si>
    <t>Zimbabue</t>
  </si>
  <si>
    <t>Belice</t>
  </si>
  <si>
    <t>Costa Rica</t>
  </si>
  <si>
    <t>El Salvador</t>
  </si>
  <si>
    <t>Guatemala</t>
  </si>
  <si>
    <t>Honduras</t>
  </si>
  <si>
    <t>Nicaragua</t>
  </si>
  <si>
    <t>Panamá</t>
  </si>
  <si>
    <t>Bermudas</t>
  </si>
  <si>
    <t>Canadá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</si>
  <si>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</si>
  <si>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</si>
  <si>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</si>
  <si>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</si>
  <si>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</si>
  <si>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</si>
  <si>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</si>
  <si>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</si>
  <si>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</si>
  <si>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</si>
  <si>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</si>
  <si>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</si>
  <si>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</si>
  <si>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Bahamas</t>
  </si>
  <si>
    <t>Barbados</t>
  </si>
  <si>
    <t>Cuba</t>
  </si>
  <si>
    <t>Dominica</t>
  </si>
  <si>
    <t>Granada</t>
  </si>
  <si>
    <t>Haití</t>
  </si>
  <si>
    <t>Jamaica</t>
  </si>
  <si>
    <t>República Dominicana</t>
  </si>
  <si>
    <t>Santa Lucía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</si>
  <si>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</si>
  <si>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</si>
  <si>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</si>
  <si>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</si>
  <si>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</si>
  <si>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</si>
  <si>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</si>
  <si>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</si>
  <si>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Emiratos Árabes Unidos</t>
  </si>
  <si>
    <t xml:space="preserve">Filipinas </t>
  </si>
  <si>
    <t>Georgia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</si>
  <si>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</si>
  <si>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</si>
  <si>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</si>
  <si>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</si>
  <si>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</si>
  <si>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</si>
  <si>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</si>
  <si>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</si>
  <si>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</si>
  <si>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Líbano</t>
  </si>
  <si>
    <t>Malasia</t>
  </si>
  <si>
    <t>Mongolia</t>
  </si>
  <si>
    <t>Nepal</t>
  </si>
  <si>
    <t>Omán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</si>
  <si>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</si>
  <si>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</si>
  <si>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</si>
  <si>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</si>
  <si>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</si>
  <si>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</si>
  <si>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</si>
  <si>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</si>
  <si>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Uzbekistán</t>
  </si>
  <si>
    <t>Vietnam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</si>
  <si>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</si>
  <si>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</si>
  <si>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</si>
  <si>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</si>
  <si>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</si>
  <si>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</si>
  <si>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</si>
  <si>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</si>
  <si>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</si>
  <si>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</si>
  <si>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</si>
  <si>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</si>
  <si>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</si>
  <si>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</si>
  <si>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</si>
  <si>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</si>
  <si>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</si>
  <si>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</si>
  <si>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</si>
  <si>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</si>
  <si>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</si>
  <si>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</si>
  <si>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</si>
  <si>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</si>
  <si>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</si>
  <si>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</si>
  <si>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</si>
  <si>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</si>
  <si>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</si>
  <si>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</si>
  <si>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</si>
  <si>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</si>
  <si>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</si>
  <si>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</si>
  <si>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</si>
  <si>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</si>
  <si>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</si>
  <si>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</si>
  <si>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</si>
  <si>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</si>
  <si>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Australia</t>
  </si>
  <si>
    <t>Fiji</t>
  </si>
  <si>
    <t>Islas Marshall</t>
  </si>
  <si>
    <t>Micronesia</t>
  </si>
  <si>
    <t>Nueva Zelanda</t>
  </si>
  <si>
    <t>Vanuatu</t>
  </si>
  <si>
    <t>Estados Unidos de América</t>
  </si>
  <si>
    <t>Antigua y Barbuda</t>
  </si>
  <si>
    <t>Trinidad y Tobago</t>
  </si>
  <si>
    <t>Isla Nevis</t>
  </si>
  <si>
    <t xml:space="preserve">Irlanda </t>
  </si>
  <si>
    <t>República de Belarús</t>
  </si>
  <si>
    <t>Bosnia y Herzegovina</t>
  </si>
  <si>
    <t>Corea del Sur</t>
  </si>
  <si>
    <t>Islas de Cocos o Keeling</t>
  </si>
  <si>
    <t>Costa de Marfil</t>
  </si>
  <si>
    <t>República Árabe de Egipto</t>
  </si>
  <si>
    <t>Unión de Myanmar</t>
  </si>
  <si>
    <t>República de Sudáfrica</t>
  </si>
  <si>
    <t>Santo Tomé y Príncipe</t>
  </si>
  <si>
    <t>Asunto de Trabajo</t>
  </si>
  <si>
    <t>Deportes</t>
  </si>
  <si>
    <t>Misión Diplomatica</t>
  </si>
  <si>
    <t xml:space="preserve">   Democrática</t>
  </si>
  <si>
    <t>República Árabe Saharaui</t>
  </si>
  <si>
    <t xml:space="preserve">   Congo</t>
  </si>
  <si>
    <t>República Democrática del</t>
  </si>
  <si>
    <t xml:space="preserve">   Granadinas</t>
  </si>
  <si>
    <t xml:space="preserve">San Vicente y Las </t>
  </si>
  <si>
    <t>África (Continuación):</t>
  </si>
  <si>
    <t>Saint Kitts and Nevis</t>
  </si>
  <si>
    <t>Benín</t>
  </si>
  <si>
    <t>Misión Diplomá-tica</t>
  </si>
  <si>
    <t>Excursio-    nistas</t>
  </si>
  <si>
    <t xml:space="preserve">NOTA: No incluye a los pasajeros que ingresaron al país a través de Balboa y Cristobal ni aquellos provenientes de los cruceros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</si>
</sst>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216" formatCode="#,##0;&quot;-&quot;;&quot;-&quot;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/>
    <xf numFmtId="3" fontId="2" fillId="0" borderId="3" xfId="0" applyNumberFormat="1" applyFont="1" applyBorder="1"/>
    <xf numFmtId="0" fontId="2" fillId="0" borderId="0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1" xfId="0" applyFont="1" applyBorder="1"/>
    <xf numFmtId="3" fontId="1" fillId="0" borderId="4" xfId="0" applyNumberFormat="1" applyFont="1" applyBorder="1"/>
    <xf numFmtId="3" fontId="1" fillId="0" borderId="1" xfId="0" applyNumberFormat="1" applyFont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0" borderId="4" xfId="0" applyFont="1" applyBorder="1"/>
    <xf numFmtId="0" fontId="1" fillId="0" borderId="0" xfId="0" applyFont="1"/>
    <xf numFmtId="3" fontId="1" fillId="0" borderId="5" xfId="0" applyNumberFormat="1" applyFont="1" applyBorder="1"/>
    <xf numFmtId="0" fontId="1" fillId="0" borderId="0" xfId="0" applyFont="1" applyFill="1"/>
    <xf numFmtId="216" fontId="2" fillId="0" borderId="3" xfId="0" applyNumberFormat="1" applyFont="1" applyBorder="1" applyAlignment="1">
      <alignment horizontal="right"/>
    </xf>
    <xf numFmtId="216" fontId="2" fillId="0" borderId="6" xfId="0" applyNumberFormat="1" applyFont="1" applyBorder="1" applyAlignment="1">
      <alignment horizontal="right"/>
    </xf>
    <xf numFmtId="216" fontId="1" fillId="0" borderId="3" xfId="0" applyNumberFormat="1" applyFont="1" applyBorder="1" applyAlignment="1">
      <alignment horizontal="right"/>
    </xf>
    <xf numFmtId="216" fontId="2" fillId="0" borderId="3" xfId="0" applyNumberFormat="1" applyFont="1" applyBorder="1"/>
    <xf numFmtId="216" fontId="2" fillId="0" borderId="6" xfId="0" applyNumberFormat="1" applyFont="1" applyBorder="1"/>
    <xf numFmtId="216" fontId="1" fillId="0" borderId="7" xfId="0" applyNumberFormat="1" applyFont="1" applyBorder="1" applyAlignment="1">
      <alignment horizontal="right"/>
    </xf>
    <xf numFmtId="216" fontId="1" fillId="0" borderId="0" xfId="0" applyNumberFormat="1" applyFont="1" applyBorder="1"/>
    <xf numFmtId="216" fontId="1" fillId="0" borderId="0" xfId="0" applyNumberFormat="1" applyFont="1" applyBorder="1" applyAlignment="1">
      <alignment horizontal="right"/>
    </xf>
    <xf numFmtId="3" fontId="2" fillId="0" borderId="6" xfId="0" applyNumberFormat="1" applyFont="1" applyBorder="1"/>
    <xf numFmtId="216" fontId="1" fillId="0" borderId="3" xfId="0" applyNumberFormat="1" applyFont="1" applyFill="1" applyBorder="1" applyAlignment="1">
      <alignment horizontal="right"/>
    </xf>
    <xf numFmtId="3" fontId="1" fillId="0" borderId="8" xfId="0" applyNumberFormat="1" applyFont="1" applyBorder="1"/>
    <xf numFmtId="216" fontId="2" fillId="0" borderId="0" xfId="0" applyNumberFormat="1" applyFont="1" applyBorder="1"/>
    <xf numFmtId="216" fontId="1" fillId="0" borderId="3" xfId="0" applyNumberFormat="1" applyFont="1" applyBorder="1"/>
    <xf numFmtId="0" fontId="0" fillId="0" borderId="0" xfId="0" applyFill="1" applyBorder="1"/>
    <xf numFmtId="216" fontId="0" fillId="0" borderId="0" xfId="0" applyNumberFormat="1"/>
    <xf numFmtId="216" fontId="7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216" fontId="0" fillId="0" borderId="0" xfId="0" applyNumberFormat="1" applyFill="1" applyBorder="1"/>
    <xf numFmtId="0" fontId="7" fillId="0" borderId="0" xfId="0" applyFont="1" applyFill="1"/>
    <xf numFmtId="216" fontId="1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3" fontId="2" fillId="0" borderId="3" xfId="0" applyNumberFormat="1" applyFont="1" applyFill="1" applyBorder="1"/>
    <xf numFmtId="216" fontId="2" fillId="0" borderId="3" xfId="0" applyNumberFormat="1" applyFont="1" applyFill="1" applyBorder="1"/>
    <xf numFmtId="3" fontId="2" fillId="0" borderId="3" xfId="0" applyNumberFormat="1" applyFont="1" applyFill="1" applyBorder="1" applyAlignment="1">
      <alignment horizontal="right"/>
    </xf>
    <xf numFmtId="41" fontId="8" fillId="0" borderId="0" xfId="0" applyNumberFormat="1" applyFon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wrapText="1"/>
    </xf>
    <xf numFmtId="49" fontId="0" fillId="0" borderId="0" xfId="0" applyNumberForma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9"/>
  <sheetViews>
    <sheetView tabSelected="1" zoomScaleNormal="100" zoomScaleSheetLayoutView="130" workbookViewId="0">
      <selection sqref="A1:N1"/>
    </sheetView>
  </sheetViews>
  <sheetFormatPr baseColWidth="10" defaultRowHeight="12.75" x14ac:dyDescent="0.2"/>
  <cols>
    <col min="1" max="1" width="2.28515625" style="8" customWidth="1"/>
    <col min="2" max="2" width="24" style="8" customWidth="1"/>
    <col min="3" max="3" width="9.28515625" style="7" customWidth="1"/>
    <col min="4" max="4" width="8.7109375" style="9" customWidth="1"/>
    <col min="5" max="5" width="9.140625" style="9" customWidth="1"/>
    <col min="6" max="6" width="8.7109375" style="9" customWidth="1"/>
    <col min="7" max="7" width="8.28515625" style="9" customWidth="1"/>
    <col min="8" max="8" width="8" style="9" customWidth="1"/>
    <col min="9" max="9" width="7.42578125" style="9" customWidth="1"/>
    <col min="10" max="12" width="8.7109375" style="9" customWidth="1"/>
    <col min="13" max="13" width="9" style="9" customWidth="1"/>
    <col min="14" max="14" width="8" style="9" customWidth="1"/>
    <col min="15" max="15" width="11.42578125" style="8" customWidth="1"/>
    <col min="16" max="19" width="7.7109375" style="32" customWidth="1"/>
    <col min="20" max="20" width="7.7109375" style="39" customWidth="1"/>
    <col min="21" max="21" width="9.42578125" style="39" customWidth="1"/>
    <col min="22" max="23" width="7.7109375" style="39" customWidth="1"/>
    <col min="24" max="25" width="11.42578125" style="39" customWidth="1"/>
  </cols>
  <sheetData>
    <row r="1" spans="1:25" s="4" customFormat="1" ht="15.75" customHeight="1" x14ac:dyDescent="0.25">
      <c r="A1" s="55" t="s">
        <v>21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M1" s="56"/>
      <c r="N1" s="56"/>
      <c r="O1" s="35"/>
      <c r="P1" s="37"/>
      <c r="Q1" s="37"/>
      <c r="R1" s="37"/>
      <c r="S1" s="37"/>
      <c r="T1" s="38"/>
      <c r="U1" s="38"/>
      <c r="V1" s="38"/>
      <c r="W1" s="38"/>
      <c r="X1" s="38"/>
      <c r="Y1" s="38"/>
    </row>
    <row r="2" spans="1:25" s="4" customFormat="1" ht="15.75" customHeight="1" x14ac:dyDescent="0.25">
      <c r="A2" s="55" t="s">
        <v>25</v>
      </c>
      <c r="B2" s="55"/>
      <c r="C2" s="55"/>
      <c r="D2" s="55"/>
      <c r="E2" s="55"/>
      <c r="F2" s="55"/>
      <c r="G2" s="55"/>
      <c r="H2" s="55"/>
      <c r="I2" s="56"/>
      <c r="J2" s="56"/>
      <c r="K2" s="56"/>
      <c r="L2" s="56"/>
      <c r="M2" s="56"/>
      <c r="N2" s="56"/>
      <c r="O2" s="35"/>
      <c r="P2" s="37"/>
      <c r="Q2" s="37"/>
      <c r="R2" s="37"/>
      <c r="S2" s="37"/>
      <c r="T2" s="38"/>
      <c r="U2" s="38"/>
      <c r="V2" s="38"/>
      <c r="W2" s="38"/>
      <c r="X2" s="38"/>
      <c r="Y2" s="38"/>
    </row>
    <row r="3" spans="1:25" ht="15.75" customHeight="1" x14ac:dyDescent="0.2">
      <c r="A3" s="1"/>
      <c r="B3" s="1"/>
      <c r="C3" s="1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s="3" customFormat="1" ht="25.5" customHeight="1" x14ac:dyDescent="0.25">
      <c r="A4" s="60" t="s">
        <v>5</v>
      </c>
      <c r="B4" s="67"/>
      <c r="C4" s="59" t="s">
        <v>0</v>
      </c>
      <c r="D4" s="60"/>
      <c r="E4" s="60"/>
      <c r="F4" s="60"/>
      <c r="G4" s="60"/>
      <c r="H4" s="60"/>
      <c r="I4" s="61"/>
      <c r="J4" s="61"/>
      <c r="K4" s="61"/>
      <c r="L4" s="61"/>
      <c r="M4" s="61"/>
      <c r="N4" s="61"/>
      <c r="O4" s="36"/>
      <c r="P4" s="40"/>
      <c r="Q4" s="40"/>
      <c r="R4" s="40"/>
      <c r="S4" s="40"/>
      <c r="T4" s="41"/>
      <c r="U4" s="41"/>
      <c r="V4" s="41"/>
      <c r="W4" s="41"/>
      <c r="X4" s="41"/>
      <c r="Y4" s="41"/>
    </row>
    <row r="5" spans="1:25" s="3" customFormat="1" ht="25.5" customHeight="1" x14ac:dyDescent="0.25">
      <c r="A5" s="68"/>
      <c r="B5" s="69"/>
      <c r="C5" s="64" t="s">
        <v>2</v>
      </c>
      <c r="D5" s="73" t="s">
        <v>1</v>
      </c>
      <c r="E5" s="74"/>
      <c r="F5" s="74"/>
      <c r="G5" s="74"/>
      <c r="H5" s="74"/>
      <c r="I5" s="75"/>
      <c r="J5" s="75"/>
      <c r="K5" s="75"/>
      <c r="L5" s="75"/>
      <c r="M5" s="75"/>
      <c r="N5" s="75"/>
      <c r="O5" s="36"/>
      <c r="P5" s="40"/>
      <c r="Q5" s="40"/>
      <c r="R5" s="40"/>
      <c r="S5" s="40"/>
      <c r="T5" s="41"/>
      <c r="U5" s="41"/>
      <c r="V5" s="41"/>
      <c r="W5" s="41"/>
      <c r="X5" s="41"/>
      <c r="Y5" s="41"/>
    </row>
    <row r="6" spans="1:25" s="3" customFormat="1" ht="15.95" customHeight="1" x14ac:dyDescent="0.25">
      <c r="A6" s="68"/>
      <c r="B6" s="69"/>
      <c r="C6" s="57"/>
      <c r="D6" s="57" t="s">
        <v>3</v>
      </c>
      <c r="E6" s="57" t="s">
        <v>4</v>
      </c>
      <c r="F6" s="57" t="s">
        <v>19</v>
      </c>
      <c r="G6" s="57" t="s">
        <v>6</v>
      </c>
      <c r="H6" s="57" t="s">
        <v>7</v>
      </c>
      <c r="I6" s="57" t="s">
        <v>16</v>
      </c>
      <c r="J6" s="57" t="s">
        <v>192</v>
      </c>
      <c r="K6" s="57" t="s">
        <v>180</v>
      </c>
      <c r="L6" s="64" t="s">
        <v>181</v>
      </c>
      <c r="M6" s="64" t="s">
        <v>193</v>
      </c>
      <c r="N6" s="59" t="s">
        <v>23</v>
      </c>
      <c r="O6" s="36"/>
      <c r="P6" s="40"/>
      <c r="Q6" s="40"/>
      <c r="R6" s="40"/>
      <c r="S6" s="40"/>
      <c r="T6" s="41"/>
      <c r="U6" s="41"/>
      <c r="V6" s="41"/>
      <c r="W6" s="41"/>
      <c r="X6" s="41"/>
      <c r="Y6" s="41"/>
    </row>
    <row r="7" spans="1:25" s="3" customFormat="1" ht="15.95" customHeight="1" x14ac:dyDescent="0.25">
      <c r="A7" s="68"/>
      <c r="B7" s="69"/>
      <c r="C7" s="57"/>
      <c r="D7" s="57"/>
      <c r="E7" s="57"/>
      <c r="F7" s="57"/>
      <c r="G7" s="57"/>
      <c r="H7" s="57"/>
      <c r="I7" s="57"/>
      <c r="J7" s="57" t="s">
        <v>182</v>
      </c>
      <c r="K7" s="57" t="s">
        <v>180</v>
      </c>
      <c r="L7" s="57" t="s">
        <v>181</v>
      </c>
      <c r="M7" s="57"/>
      <c r="N7" s="65"/>
      <c r="O7" s="36"/>
      <c r="P7" s="40"/>
      <c r="Q7" s="40"/>
      <c r="R7" s="40"/>
      <c r="S7" s="40"/>
      <c r="T7" s="41"/>
      <c r="U7" s="41"/>
      <c r="V7" s="41"/>
      <c r="W7" s="41"/>
      <c r="X7" s="41"/>
      <c r="Y7" s="41"/>
    </row>
    <row r="8" spans="1:25" s="3" customFormat="1" ht="15.95" customHeight="1" x14ac:dyDescent="0.25">
      <c r="A8" s="68"/>
      <c r="B8" s="69"/>
      <c r="C8" s="57"/>
      <c r="D8" s="57"/>
      <c r="E8" s="57"/>
      <c r="F8" s="57"/>
      <c r="G8" s="57"/>
      <c r="H8" s="57"/>
      <c r="I8" s="57"/>
      <c r="J8" s="57" t="s">
        <v>182</v>
      </c>
      <c r="K8" s="57" t="s">
        <v>180</v>
      </c>
      <c r="L8" s="57" t="s">
        <v>181</v>
      </c>
      <c r="M8" s="57"/>
      <c r="N8" s="65"/>
      <c r="O8" s="36"/>
      <c r="P8" s="40"/>
      <c r="Q8" s="40"/>
      <c r="R8" s="40"/>
      <c r="S8" s="40"/>
      <c r="T8" s="41"/>
      <c r="U8" s="41"/>
      <c r="V8" s="41"/>
      <c r="W8" s="41"/>
      <c r="X8" s="41"/>
      <c r="Y8" s="41"/>
    </row>
    <row r="9" spans="1:25" s="3" customFormat="1" ht="15.95" customHeight="1" x14ac:dyDescent="0.25">
      <c r="A9" s="70"/>
      <c r="B9" s="71"/>
      <c r="C9" s="58"/>
      <c r="D9" s="58"/>
      <c r="E9" s="58"/>
      <c r="F9" s="58"/>
      <c r="G9" s="58"/>
      <c r="H9" s="58"/>
      <c r="I9" s="58"/>
      <c r="J9" s="58" t="s">
        <v>182</v>
      </c>
      <c r="K9" s="58" t="s">
        <v>180</v>
      </c>
      <c r="L9" s="58" t="s">
        <v>181</v>
      </c>
      <c r="M9" s="58"/>
      <c r="N9" s="66"/>
      <c r="O9" s="36"/>
      <c r="P9" s="40"/>
      <c r="Q9" s="40"/>
      <c r="R9" s="40"/>
      <c r="S9" s="40"/>
      <c r="T9" s="41"/>
      <c r="U9" s="41"/>
      <c r="V9" s="41"/>
      <c r="W9" s="41"/>
      <c r="X9" s="41"/>
      <c r="Y9" s="41"/>
    </row>
    <row r="10" spans="1:25" ht="15" customHeight="1" x14ac:dyDescent="0.2">
      <c r="C10" s="5"/>
      <c r="D10" s="52"/>
      <c r="E10" s="52"/>
      <c r="F10" s="52"/>
      <c r="G10" s="52"/>
      <c r="H10" s="52"/>
      <c r="I10" s="52"/>
      <c r="J10" s="52"/>
      <c r="K10" s="52"/>
      <c r="L10" s="53"/>
      <c r="M10" s="52"/>
      <c r="N10" s="54"/>
      <c r="O10" s="51"/>
    </row>
    <row r="11" spans="1:25" ht="26.25" customHeight="1" x14ac:dyDescent="0.2">
      <c r="A11" s="72" t="s">
        <v>18</v>
      </c>
      <c r="B11" s="72"/>
      <c r="C11" s="6">
        <f t="shared" ref="C11:N11" si="0">SUM(C12+C17+C25+C41+C54+C98+C137+C176)</f>
        <v>316261</v>
      </c>
      <c r="D11" s="48">
        <f t="shared" si="0"/>
        <v>199598</v>
      </c>
      <c r="E11" s="6">
        <f t="shared" si="0"/>
        <v>3575</v>
      </c>
      <c r="F11" s="6">
        <f t="shared" si="0"/>
        <v>4777</v>
      </c>
      <c r="G11" s="48">
        <f t="shared" si="0"/>
        <v>115</v>
      </c>
      <c r="H11" s="6">
        <f t="shared" si="0"/>
        <v>1348</v>
      </c>
      <c r="I11" s="6">
        <f t="shared" si="0"/>
        <v>1840</v>
      </c>
      <c r="J11" s="6">
        <f t="shared" si="0"/>
        <v>58</v>
      </c>
      <c r="K11" s="48">
        <f t="shared" si="0"/>
        <v>2002</v>
      </c>
      <c r="L11" s="48">
        <f t="shared" si="0"/>
        <v>6</v>
      </c>
      <c r="M11" s="6">
        <f t="shared" si="0"/>
        <v>22869</v>
      </c>
      <c r="N11" s="27">
        <f t="shared" si="0"/>
        <v>80073</v>
      </c>
      <c r="O11" s="51"/>
    </row>
    <row r="12" spans="1:25" s="3" customFormat="1" ht="26.1" customHeight="1" x14ac:dyDescent="0.25">
      <c r="A12" s="16" t="s">
        <v>8</v>
      </c>
      <c r="B12" s="2"/>
      <c r="C12" s="48">
        <f t="shared" ref="C12:N12" si="1">SUM(C13:C16)</f>
        <v>50447</v>
      </c>
      <c r="D12" s="22">
        <f>SUM(D13:D16)</f>
        <v>41319</v>
      </c>
      <c r="E12" s="22">
        <f t="shared" si="1"/>
        <v>169</v>
      </c>
      <c r="F12" s="22">
        <f t="shared" si="1"/>
        <v>408</v>
      </c>
      <c r="G12" s="22">
        <f t="shared" si="1"/>
        <v>4</v>
      </c>
      <c r="H12" s="22">
        <f t="shared" si="1"/>
        <v>32</v>
      </c>
      <c r="I12" s="22">
        <f t="shared" si="1"/>
        <v>1346</v>
      </c>
      <c r="J12" s="22">
        <f t="shared" si="1"/>
        <v>0</v>
      </c>
      <c r="K12" s="22">
        <f t="shared" si="1"/>
        <v>301</v>
      </c>
      <c r="L12" s="22">
        <f t="shared" si="1"/>
        <v>1</v>
      </c>
      <c r="M12" s="22">
        <f t="shared" si="1"/>
        <v>2513</v>
      </c>
      <c r="N12" s="23">
        <f t="shared" si="1"/>
        <v>4354</v>
      </c>
      <c r="O12" s="34"/>
      <c r="P12" s="41"/>
      <c r="Q12" s="41"/>
      <c r="R12" s="41"/>
      <c r="S12" s="41"/>
      <c r="T12" s="41"/>
      <c r="U12" s="41"/>
      <c r="V12" s="41"/>
      <c r="W12" s="42"/>
      <c r="X12" s="42"/>
      <c r="Y12" s="41"/>
    </row>
    <row r="13" spans="1:25" ht="15.75" customHeight="1" x14ac:dyDescent="0.2">
      <c r="B13" s="8" t="s">
        <v>61</v>
      </c>
      <c r="C13" s="6">
        <f>SUM(D13:N13)</f>
        <v>2</v>
      </c>
      <c r="D13" s="21">
        <v>2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31">
        <v>0</v>
      </c>
      <c r="N13" s="25">
        <v>0</v>
      </c>
      <c r="O13" s="25"/>
      <c r="W13" s="18"/>
      <c r="X13" s="18"/>
    </row>
    <row r="14" spans="1:25" ht="15.75" customHeight="1" x14ac:dyDescent="0.2">
      <c r="B14" s="8" t="s">
        <v>62</v>
      </c>
      <c r="C14" s="6">
        <f>SUM(D14:N14)</f>
        <v>31241</v>
      </c>
      <c r="D14" s="21">
        <v>29319</v>
      </c>
      <c r="E14" s="21">
        <v>11</v>
      </c>
      <c r="F14" s="21">
        <v>230</v>
      </c>
      <c r="G14" s="21">
        <v>3</v>
      </c>
      <c r="H14" s="21">
        <v>2</v>
      </c>
      <c r="I14" s="21">
        <v>9</v>
      </c>
      <c r="J14" s="21">
        <v>0</v>
      </c>
      <c r="K14" s="21">
        <v>7</v>
      </c>
      <c r="L14" s="21">
        <v>0</v>
      </c>
      <c r="M14" s="31">
        <v>882</v>
      </c>
      <c r="N14" s="25">
        <v>778</v>
      </c>
      <c r="O14" s="34"/>
      <c r="W14" s="18"/>
      <c r="X14" s="18"/>
    </row>
    <row r="15" spans="1:25" ht="15.75" customHeight="1" x14ac:dyDescent="0.2">
      <c r="B15" s="13" t="s">
        <v>166</v>
      </c>
      <c r="C15" s="6">
        <f>SUM(D15:N15)</f>
        <v>17278</v>
      </c>
      <c r="D15" s="21">
        <v>10627</v>
      </c>
      <c r="E15" s="21">
        <v>149</v>
      </c>
      <c r="F15" s="21">
        <v>144</v>
      </c>
      <c r="G15" s="21">
        <v>1</v>
      </c>
      <c r="H15" s="21">
        <v>26</v>
      </c>
      <c r="I15" s="21">
        <v>1335</v>
      </c>
      <c r="J15" s="21">
        <v>0</v>
      </c>
      <c r="K15" s="21">
        <v>261</v>
      </c>
      <c r="L15" s="21">
        <v>1</v>
      </c>
      <c r="M15" s="31">
        <v>1480</v>
      </c>
      <c r="N15" s="25">
        <v>3254</v>
      </c>
      <c r="O15" s="25"/>
      <c r="W15" s="18"/>
      <c r="X15" s="18"/>
    </row>
    <row r="16" spans="1:25" ht="15.75" customHeight="1" x14ac:dyDescent="0.2">
      <c r="B16" s="13" t="s">
        <v>63</v>
      </c>
      <c r="C16" s="6">
        <f>SUM(D16:N16)</f>
        <v>1926</v>
      </c>
      <c r="D16" s="21">
        <v>1371</v>
      </c>
      <c r="E16" s="21">
        <v>9</v>
      </c>
      <c r="F16" s="21">
        <v>34</v>
      </c>
      <c r="G16" s="21">
        <v>0</v>
      </c>
      <c r="H16" s="21">
        <v>4</v>
      </c>
      <c r="I16" s="21">
        <v>2</v>
      </c>
      <c r="J16" s="21">
        <v>0</v>
      </c>
      <c r="K16" s="21">
        <v>33</v>
      </c>
      <c r="L16" s="21">
        <v>0</v>
      </c>
      <c r="M16" s="31">
        <v>151</v>
      </c>
      <c r="N16" s="25">
        <v>322</v>
      </c>
      <c r="O16" s="25"/>
    </row>
    <row r="17" spans="1:25" s="3" customFormat="1" ht="26.1" customHeight="1" x14ac:dyDescent="0.25">
      <c r="A17" s="16" t="s">
        <v>9</v>
      </c>
      <c r="B17" s="14"/>
      <c r="C17" s="50">
        <f t="shared" ref="C17:N17" si="2">SUM(C18:C24)</f>
        <v>58611</v>
      </c>
      <c r="D17" s="19">
        <f>SUM(D18:D24)</f>
        <v>41810</v>
      </c>
      <c r="E17" s="19">
        <f t="shared" si="2"/>
        <v>2104</v>
      </c>
      <c r="F17" s="19">
        <f t="shared" si="2"/>
        <v>436</v>
      </c>
      <c r="G17" s="19">
        <f t="shared" si="2"/>
        <v>14</v>
      </c>
      <c r="H17" s="19">
        <f t="shared" si="2"/>
        <v>2</v>
      </c>
      <c r="I17" s="19">
        <f t="shared" si="2"/>
        <v>34</v>
      </c>
      <c r="J17" s="19">
        <f t="shared" si="2"/>
        <v>0</v>
      </c>
      <c r="K17" s="19">
        <f t="shared" si="2"/>
        <v>425</v>
      </c>
      <c r="L17" s="19">
        <f t="shared" si="2"/>
        <v>2</v>
      </c>
      <c r="M17" s="19">
        <f t="shared" si="2"/>
        <v>1706</v>
      </c>
      <c r="N17" s="20">
        <f t="shared" si="2"/>
        <v>12078</v>
      </c>
      <c r="O17" s="34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2">
      <c r="B18" s="13" t="s">
        <v>54</v>
      </c>
      <c r="C18" s="6">
        <f t="shared" ref="C18:C24" si="3">SUM(D18:N18)</f>
        <v>27</v>
      </c>
      <c r="D18" s="21">
        <v>14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2</v>
      </c>
      <c r="L18" s="21">
        <v>0</v>
      </c>
      <c r="M18" s="31">
        <v>2</v>
      </c>
      <c r="N18" s="25">
        <v>9</v>
      </c>
      <c r="O18" s="30"/>
      <c r="P18" s="42"/>
      <c r="Q18" s="42"/>
      <c r="R18" s="42"/>
      <c r="S18" s="42"/>
      <c r="T18" s="42"/>
      <c r="U18" s="42"/>
      <c r="V18" s="42"/>
    </row>
    <row r="19" spans="1:25" ht="15.75" customHeight="1" x14ac:dyDescent="0.2">
      <c r="B19" s="13" t="s">
        <v>55</v>
      </c>
      <c r="C19" s="6">
        <f t="shared" si="3"/>
        <v>53891</v>
      </c>
      <c r="D19" s="21">
        <v>39106</v>
      </c>
      <c r="E19" s="21">
        <v>1812</v>
      </c>
      <c r="F19" s="21">
        <v>310</v>
      </c>
      <c r="G19" s="21">
        <v>13</v>
      </c>
      <c r="H19" s="21">
        <v>0</v>
      </c>
      <c r="I19" s="21">
        <v>30</v>
      </c>
      <c r="J19" s="21">
        <v>0</v>
      </c>
      <c r="K19" s="21">
        <v>186</v>
      </c>
      <c r="L19" s="21">
        <v>2</v>
      </c>
      <c r="M19" s="31">
        <v>1498</v>
      </c>
      <c r="N19" s="25">
        <v>10934</v>
      </c>
      <c r="O19" s="34"/>
      <c r="P19" s="43"/>
      <c r="Q19" s="43"/>
      <c r="R19" s="43"/>
      <c r="S19" s="43"/>
      <c r="T19" s="42"/>
      <c r="U19" s="42"/>
      <c r="V19" s="42"/>
    </row>
    <row r="20" spans="1:25" ht="15.75" customHeight="1" x14ac:dyDescent="0.2">
      <c r="B20" s="13" t="s">
        <v>56</v>
      </c>
      <c r="C20" s="6">
        <f t="shared" si="3"/>
        <v>653</v>
      </c>
      <c r="D20" s="21">
        <v>289</v>
      </c>
      <c r="E20" s="21">
        <v>22</v>
      </c>
      <c r="F20" s="21">
        <v>42</v>
      </c>
      <c r="G20" s="21">
        <v>0</v>
      </c>
      <c r="H20" s="21">
        <v>0</v>
      </c>
      <c r="I20" s="21">
        <v>0</v>
      </c>
      <c r="J20" s="21">
        <v>0</v>
      </c>
      <c r="K20" s="21">
        <v>78</v>
      </c>
      <c r="L20" s="21">
        <v>0</v>
      </c>
      <c r="M20" s="31">
        <v>38</v>
      </c>
      <c r="N20" s="25">
        <v>184</v>
      </c>
      <c r="O20" s="25"/>
      <c r="P20" s="13"/>
      <c r="Q20" s="13"/>
      <c r="R20" s="13"/>
      <c r="S20" s="13"/>
      <c r="T20" s="18"/>
      <c r="U20" s="18"/>
      <c r="V20" s="18"/>
    </row>
    <row r="21" spans="1:25" ht="15.75" customHeight="1" x14ac:dyDescent="0.2">
      <c r="B21" s="13" t="s">
        <v>57</v>
      </c>
      <c r="C21" s="6">
        <f t="shared" si="3"/>
        <v>975</v>
      </c>
      <c r="D21" s="21">
        <v>473</v>
      </c>
      <c r="E21" s="21">
        <v>144</v>
      </c>
      <c r="F21" s="21">
        <v>30</v>
      </c>
      <c r="G21" s="21">
        <v>0</v>
      </c>
      <c r="H21" s="21">
        <v>0</v>
      </c>
      <c r="I21" s="21">
        <v>4</v>
      </c>
      <c r="J21" s="21">
        <v>0</v>
      </c>
      <c r="K21" s="21">
        <v>92</v>
      </c>
      <c r="L21" s="21">
        <v>0</v>
      </c>
      <c r="M21" s="31">
        <v>42</v>
      </c>
      <c r="N21" s="25">
        <v>190</v>
      </c>
      <c r="O21" s="25"/>
      <c r="P21" s="13"/>
      <c r="Q21" s="13"/>
      <c r="R21" s="13"/>
      <c r="S21" s="13"/>
      <c r="T21" s="18"/>
      <c r="U21" s="18"/>
      <c r="V21" s="18"/>
    </row>
    <row r="22" spans="1:25" ht="15.75" customHeight="1" x14ac:dyDescent="0.2">
      <c r="B22" s="13" t="s">
        <v>58</v>
      </c>
      <c r="C22" s="6">
        <f t="shared" si="3"/>
        <v>744</v>
      </c>
      <c r="D22" s="21">
        <v>338</v>
      </c>
      <c r="E22" s="21">
        <v>101</v>
      </c>
      <c r="F22" s="21">
        <v>16</v>
      </c>
      <c r="G22" s="21">
        <v>1</v>
      </c>
      <c r="H22" s="21">
        <v>2</v>
      </c>
      <c r="I22" s="21">
        <v>0</v>
      </c>
      <c r="J22" s="21">
        <v>0</v>
      </c>
      <c r="K22" s="21">
        <v>62</v>
      </c>
      <c r="L22" s="21">
        <v>0</v>
      </c>
      <c r="M22" s="31">
        <v>54</v>
      </c>
      <c r="N22" s="25">
        <v>170</v>
      </c>
      <c r="O22" s="25"/>
    </row>
    <row r="23" spans="1:25" ht="15.75" customHeight="1" x14ac:dyDescent="0.2">
      <c r="B23" s="13" t="s">
        <v>59</v>
      </c>
      <c r="C23" s="6">
        <f t="shared" si="3"/>
        <v>1814</v>
      </c>
      <c r="D23" s="21">
        <v>1272</v>
      </c>
      <c r="E23" s="21">
        <v>25</v>
      </c>
      <c r="F23" s="21">
        <v>38</v>
      </c>
      <c r="G23" s="21">
        <v>0</v>
      </c>
      <c r="H23" s="21">
        <v>0</v>
      </c>
      <c r="I23" s="21">
        <v>0</v>
      </c>
      <c r="J23" s="21">
        <v>0</v>
      </c>
      <c r="K23" s="21">
        <v>5</v>
      </c>
      <c r="L23" s="21">
        <v>0</v>
      </c>
      <c r="M23" s="31">
        <v>54</v>
      </c>
      <c r="N23" s="25">
        <v>420</v>
      </c>
      <c r="O23" s="25"/>
    </row>
    <row r="24" spans="1:25" ht="15.75" customHeight="1" x14ac:dyDescent="0.2">
      <c r="B24" s="13" t="s">
        <v>60</v>
      </c>
      <c r="C24" s="6">
        <f t="shared" si="3"/>
        <v>507</v>
      </c>
      <c r="D24" s="21">
        <v>318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1">
        <v>0</v>
      </c>
      <c r="M24" s="31">
        <v>18</v>
      </c>
      <c r="N24" s="25">
        <v>171</v>
      </c>
      <c r="O24" s="25"/>
    </row>
    <row r="25" spans="1:25" s="3" customFormat="1" ht="26.1" customHeight="1" x14ac:dyDescent="0.25">
      <c r="A25" s="16" t="s">
        <v>10</v>
      </c>
      <c r="B25" s="7"/>
      <c r="C25" s="48">
        <f t="shared" ref="C25:N25" si="4">SUM(C26:C40)</f>
        <v>16009</v>
      </c>
      <c r="D25" s="22">
        <f>SUM(D26:D40)</f>
        <v>9596</v>
      </c>
      <c r="E25" s="22">
        <f t="shared" si="4"/>
        <v>142</v>
      </c>
      <c r="F25" s="22">
        <f t="shared" si="4"/>
        <v>319</v>
      </c>
      <c r="G25" s="22">
        <f t="shared" si="4"/>
        <v>0</v>
      </c>
      <c r="H25" s="22">
        <f t="shared" si="4"/>
        <v>1</v>
      </c>
      <c r="I25" s="22">
        <f t="shared" si="4"/>
        <v>25</v>
      </c>
      <c r="J25" s="22">
        <f t="shared" si="4"/>
        <v>0</v>
      </c>
      <c r="K25" s="22">
        <f t="shared" si="4"/>
        <v>44</v>
      </c>
      <c r="L25" s="22">
        <f t="shared" si="4"/>
        <v>0</v>
      </c>
      <c r="M25" s="22">
        <f t="shared" si="4"/>
        <v>146</v>
      </c>
      <c r="N25" s="23">
        <f t="shared" si="4"/>
        <v>5736</v>
      </c>
      <c r="O25" s="34"/>
      <c r="P25" s="40"/>
      <c r="Q25" s="40"/>
      <c r="R25" s="40"/>
      <c r="S25" s="40"/>
      <c r="T25" s="41"/>
      <c r="U25" s="41"/>
      <c r="V25" s="41"/>
      <c r="W25" s="41"/>
      <c r="X25" s="41"/>
      <c r="Y25" s="41"/>
    </row>
    <row r="26" spans="1:25" ht="15.75" customHeight="1" x14ac:dyDescent="0.2">
      <c r="B26" t="s">
        <v>167</v>
      </c>
      <c r="C26" s="6">
        <f t="shared" ref="C26:C40" si="5">SUM(D26:N26)</f>
        <v>17</v>
      </c>
      <c r="D26" s="21">
        <v>10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1</v>
      </c>
      <c r="N26" s="26">
        <v>6</v>
      </c>
      <c r="O26" s="30"/>
    </row>
    <row r="27" spans="1:25" ht="15.75" customHeight="1" x14ac:dyDescent="0.2">
      <c r="B27" t="s">
        <v>76</v>
      </c>
      <c r="C27" s="6">
        <f t="shared" si="5"/>
        <v>14</v>
      </c>
      <c r="D27" s="21">
        <v>9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2</v>
      </c>
      <c r="N27" s="26">
        <v>3</v>
      </c>
      <c r="O27" s="34"/>
    </row>
    <row r="28" spans="1:25" ht="15.75" customHeight="1" x14ac:dyDescent="0.2">
      <c r="B28" t="s">
        <v>77</v>
      </c>
      <c r="C28" s="6">
        <f t="shared" si="5"/>
        <v>11</v>
      </c>
      <c r="D28" s="21">
        <v>9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</v>
      </c>
      <c r="N28" s="26">
        <v>1</v>
      </c>
      <c r="O28" s="25"/>
    </row>
    <row r="29" spans="1:25" ht="15.75" customHeight="1" x14ac:dyDescent="0.2">
      <c r="B29" t="s">
        <v>78</v>
      </c>
      <c r="C29" s="6">
        <f t="shared" si="5"/>
        <v>13406</v>
      </c>
      <c r="D29" s="21">
        <v>8882</v>
      </c>
      <c r="E29" s="21">
        <v>132</v>
      </c>
      <c r="F29" s="21">
        <v>170</v>
      </c>
      <c r="G29" s="21">
        <v>0</v>
      </c>
      <c r="H29" s="21">
        <v>0</v>
      </c>
      <c r="I29" s="21">
        <v>15</v>
      </c>
      <c r="J29" s="21">
        <v>0</v>
      </c>
      <c r="K29" s="21">
        <v>8</v>
      </c>
      <c r="L29" s="21">
        <v>0</v>
      </c>
      <c r="M29" s="21">
        <v>94</v>
      </c>
      <c r="N29" s="26">
        <v>4105</v>
      </c>
      <c r="O29" s="25"/>
    </row>
    <row r="30" spans="1:25" ht="15.75" customHeight="1" x14ac:dyDescent="0.2">
      <c r="B30" t="s">
        <v>79</v>
      </c>
      <c r="C30" s="6">
        <f t="shared" si="5"/>
        <v>15</v>
      </c>
      <c r="D30" s="21">
        <v>3</v>
      </c>
      <c r="E30" s="21">
        <v>0</v>
      </c>
      <c r="F30" s="21">
        <v>1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21">
        <v>0</v>
      </c>
      <c r="M30" s="21">
        <v>0</v>
      </c>
      <c r="N30" s="26">
        <v>10</v>
      </c>
      <c r="O30" s="25"/>
      <c r="P30" s="44"/>
    </row>
    <row r="31" spans="1:25" ht="15.75" customHeight="1" x14ac:dyDescent="0.2">
      <c r="B31" t="s">
        <v>80</v>
      </c>
      <c r="C31" s="6">
        <f t="shared" si="5"/>
        <v>7</v>
      </c>
      <c r="D31" s="21">
        <v>7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6">
        <v>0</v>
      </c>
      <c r="O31" s="25"/>
      <c r="P31" s="44"/>
    </row>
    <row r="32" spans="1:25" ht="15.75" customHeight="1" x14ac:dyDescent="0.2">
      <c r="B32" t="s">
        <v>81</v>
      </c>
      <c r="C32" s="6">
        <f t="shared" si="5"/>
        <v>45</v>
      </c>
      <c r="D32" s="21">
        <v>34</v>
      </c>
      <c r="E32" s="21">
        <v>1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6">
        <v>10</v>
      </c>
      <c r="O32" s="25"/>
      <c r="P32" s="44"/>
    </row>
    <row r="33" spans="1:25" ht="15.75" customHeight="1" x14ac:dyDescent="0.2">
      <c r="B33" t="s">
        <v>169</v>
      </c>
      <c r="C33" s="6">
        <f t="shared" si="5"/>
        <v>1</v>
      </c>
      <c r="D33" s="21">
        <v>1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6">
        <v>0</v>
      </c>
      <c r="O33" s="25"/>
      <c r="P33" s="44"/>
    </row>
    <row r="34" spans="1:25" ht="15.75" customHeight="1" x14ac:dyDescent="0.2">
      <c r="B34" t="s">
        <v>82</v>
      </c>
      <c r="C34" s="6">
        <f t="shared" si="5"/>
        <v>241</v>
      </c>
      <c r="D34" s="21">
        <v>183</v>
      </c>
      <c r="E34" s="21">
        <v>2</v>
      </c>
      <c r="F34" s="21">
        <v>0</v>
      </c>
      <c r="G34" s="21">
        <v>0</v>
      </c>
      <c r="H34" s="21">
        <v>1</v>
      </c>
      <c r="I34" s="21">
        <v>1</v>
      </c>
      <c r="J34" s="21">
        <v>0</v>
      </c>
      <c r="K34" s="21">
        <v>1</v>
      </c>
      <c r="L34" s="21">
        <v>0</v>
      </c>
      <c r="M34" s="21">
        <v>16</v>
      </c>
      <c r="N34" s="26">
        <v>37</v>
      </c>
      <c r="O34" s="25"/>
    </row>
    <row r="35" spans="1:25" ht="15.75" customHeight="1" x14ac:dyDescent="0.2">
      <c r="B35" t="s">
        <v>83</v>
      </c>
      <c r="C35" s="6">
        <f t="shared" si="5"/>
        <v>2179</v>
      </c>
      <c r="D35" s="21">
        <v>411</v>
      </c>
      <c r="E35" s="21">
        <v>7</v>
      </c>
      <c r="F35" s="21">
        <v>146</v>
      </c>
      <c r="G35" s="21">
        <v>0</v>
      </c>
      <c r="H35" s="21">
        <v>0</v>
      </c>
      <c r="I35" s="21">
        <v>8</v>
      </c>
      <c r="J35" s="21">
        <v>0</v>
      </c>
      <c r="K35" s="21">
        <v>30</v>
      </c>
      <c r="L35" s="21">
        <v>0</v>
      </c>
      <c r="M35" s="21">
        <v>17</v>
      </c>
      <c r="N35" s="26">
        <v>1560</v>
      </c>
      <c r="O35" s="25"/>
    </row>
    <row r="36" spans="1:25" ht="15.75" customHeight="1" x14ac:dyDescent="0.2">
      <c r="B36" t="s">
        <v>190</v>
      </c>
      <c r="C36" s="6">
        <f t="shared" si="5"/>
        <v>15</v>
      </c>
      <c r="D36" s="21">
        <v>8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4</v>
      </c>
      <c r="L36" s="21">
        <v>0</v>
      </c>
      <c r="M36" s="21">
        <v>2</v>
      </c>
      <c r="N36" s="26">
        <v>1</v>
      </c>
      <c r="O36" s="25"/>
    </row>
    <row r="37" spans="1:25" ht="15.75" customHeight="1" x14ac:dyDescent="0.2">
      <c r="B37" t="s">
        <v>188</v>
      </c>
      <c r="C37" s="6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6"/>
      <c r="O37" s="25"/>
    </row>
    <row r="38" spans="1:25" ht="13.5" customHeight="1" x14ac:dyDescent="0.2">
      <c r="B38" t="s">
        <v>187</v>
      </c>
      <c r="C38" s="6">
        <f t="shared" si="5"/>
        <v>6</v>
      </c>
      <c r="D38" s="21">
        <v>4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2</v>
      </c>
      <c r="N38" s="26">
        <v>0</v>
      </c>
      <c r="O38" s="25"/>
    </row>
    <row r="39" spans="1:25" ht="15.75" customHeight="1" x14ac:dyDescent="0.2">
      <c r="B39" t="s">
        <v>84</v>
      </c>
      <c r="C39" s="6">
        <f t="shared" si="5"/>
        <v>10</v>
      </c>
      <c r="D39" s="21">
        <v>4</v>
      </c>
      <c r="E39" s="21">
        <v>0</v>
      </c>
      <c r="F39" s="21">
        <v>1</v>
      </c>
      <c r="G39" s="21">
        <v>0</v>
      </c>
      <c r="H39" s="21">
        <v>0</v>
      </c>
      <c r="I39" s="21">
        <v>0</v>
      </c>
      <c r="J39" s="21">
        <v>0</v>
      </c>
      <c r="K39" s="21">
        <v>1</v>
      </c>
      <c r="L39" s="21">
        <v>0</v>
      </c>
      <c r="M39" s="21">
        <v>2</v>
      </c>
      <c r="N39" s="26">
        <v>2</v>
      </c>
      <c r="O39" s="25"/>
    </row>
    <row r="40" spans="1:25" ht="15.75" customHeight="1" x14ac:dyDescent="0.2">
      <c r="B40" t="s">
        <v>168</v>
      </c>
      <c r="C40" s="6">
        <f t="shared" si="5"/>
        <v>42</v>
      </c>
      <c r="D40" s="21">
        <v>31</v>
      </c>
      <c r="E40" s="21">
        <v>0</v>
      </c>
      <c r="F40" s="21">
        <v>1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9</v>
      </c>
      <c r="N40" s="26">
        <v>1</v>
      </c>
      <c r="O40" s="25"/>
    </row>
    <row r="41" spans="1:25" s="3" customFormat="1" ht="26.1" customHeight="1" x14ac:dyDescent="0.25">
      <c r="A41" s="16" t="s">
        <v>11</v>
      </c>
      <c r="B41" s="7"/>
      <c r="C41" s="48">
        <f t="shared" ref="C41:N41" si="6">SUM(C42:C53)</f>
        <v>115514</v>
      </c>
      <c r="D41" s="22">
        <f>SUM(D42:D53)</f>
        <v>68015</v>
      </c>
      <c r="E41" s="22">
        <f t="shared" si="6"/>
        <v>1056</v>
      </c>
      <c r="F41" s="22">
        <f t="shared" si="6"/>
        <v>3255</v>
      </c>
      <c r="G41" s="22">
        <f t="shared" si="6"/>
        <v>89</v>
      </c>
      <c r="H41" s="22">
        <f t="shared" si="6"/>
        <v>35</v>
      </c>
      <c r="I41" s="22">
        <f t="shared" si="6"/>
        <v>136</v>
      </c>
      <c r="J41" s="22">
        <f t="shared" si="6"/>
        <v>0</v>
      </c>
      <c r="K41" s="22">
        <f t="shared" si="6"/>
        <v>984</v>
      </c>
      <c r="L41" s="22">
        <f t="shared" si="6"/>
        <v>1</v>
      </c>
      <c r="M41" s="22">
        <f t="shared" si="6"/>
        <v>1795</v>
      </c>
      <c r="N41" s="23">
        <f t="shared" si="6"/>
        <v>40148</v>
      </c>
      <c r="O41" s="34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2">
      <c r="B42" s="13" t="s">
        <v>64</v>
      </c>
      <c r="C42" s="6">
        <f t="shared" ref="C42:C53" si="7">SUM(D42:N42)</f>
        <v>2671</v>
      </c>
      <c r="D42" s="21">
        <v>2068</v>
      </c>
      <c r="E42" s="21">
        <v>17</v>
      </c>
      <c r="F42" s="21">
        <v>26</v>
      </c>
      <c r="G42" s="21">
        <v>0</v>
      </c>
      <c r="H42" s="21">
        <v>0</v>
      </c>
      <c r="I42" s="21">
        <v>4</v>
      </c>
      <c r="J42" s="21">
        <v>0</v>
      </c>
      <c r="K42" s="21">
        <v>17</v>
      </c>
      <c r="L42" s="21">
        <v>0</v>
      </c>
      <c r="M42" s="21">
        <v>66</v>
      </c>
      <c r="N42" s="26">
        <v>473</v>
      </c>
      <c r="O42" s="30"/>
    </row>
    <row r="43" spans="1:25" ht="15.75" customHeight="1" x14ac:dyDescent="0.2">
      <c r="B43" s="13" t="s">
        <v>65</v>
      </c>
      <c r="C43" s="6">
        <f t="shared" si="7"/>
        <v>80</v>
      </c>
      <c r="D43" s="21">
        <v>53</v>
      </c>
      <c r="E43" s="21">
        <v>0</v>
      </c>
      <c r="F43" s="21">
        <v>1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</v>
      </c>
      <c r="N43" s="26">
        <v>24</v>
      </c>
      <c r="O43" s="34"/>
    </row>
    <row r="44" spans="1:25" ht="15.75" customHeight="1" x14ac:dyDescent="0.2">
      <c r="B44" s="13" t="s">
        <v>66</v>
      </c>
      <c r="C44" s="6">
        <f t="shared" si="7"/>
        <v>1089</v>
      </c>
      <c r="D44" s="21">
        <v>706</v>
      </c>
      <c r="E44" s="21">
        <v>4</v>
      </c>
      <c r="F44" s="21">
        <v>23</v>
      </c>
      <c r="G44" s="21">
        <v>0</v>
      </c>
      <c r="H44" s="21">
        <v>6</v>
      </c>
      <c r="I44" s="21">
        <v>0</v>
      </c>
      <c r="J44" s="21">
        <v>0</v>
      </c>
      <c r="K44" s="21">
        <v>4</v>
      </c>
      <c r="L44" s="21">
        <v>0</v>
      </c>
      <c r="M44" s="21">
        <v>79</v>
      </c>
      <c r="N44" s="26">
        <v>267</v>
      </c>
      <c r="O44" s="25"/>
    </row>
    <row r="45" spans="1:25" ht="15.75" customHeight="1" x14ac:dyDescent="0.2">
      <c r="B45" s="13" t="s">
        <v>67</v>
      </c>
      <c r="C45" s="6">
        <f t="shared" si="7"/>
        <v>2051</v>
      </c>
      <c r="D45" s="21">
        <v>1642</v>
      </c>
      <c r="E45" s="21">
        <v>6</v>
      </c>
      <c r="F45" s="21">
        <v>26</v>
      </c>
      <c r="G45" s="21">
        <v>0</v>
      </c>
      <c r="H45" s="21">
        <v>0</v>
      </c>
      <c r="I45" s="21">
        <v>2</v>
      </c>
      <c r="J45" s="21">
        <v>0</v>
      </c>
      <c r="K45" s="21">
        <v>32</v>
      </c>
      <c r="L45" s="21">
        <v>0</v>
      </c>
      <c r="M45" s="21">
        <v>27</v>
      </c>
      <c r="N45" s="26">
        <v>316</v>
      </c>
      <c r="O45" s="25"/>
    </row>
    <row r="46" spans="1:25" ht="15.75" customHeight="1" x14ac:dyDescent="0.2">
      <c r="B46" s="13" t="s">
        <v>68</v>
      </c>
      <c r="C46" s="6">
        <f t="shared" si="7"/>
        <v>96394</v>
      </c>
      <c r="D46" s="21">
        <v>58252</v>
      </c>
      <c r="E46" s="21">
        <v>899</v>
      </c>
      <c r="F46" s="33">
        <v>2580</v>
      </c>
      <c r="G46" s="21">
        <v>89</v>
      </c>
      <c r="H46" s="21">
        <v>4</v>
      </c>
      <c r="I46" s="21">
        <v>93</v>
      </c>
      <c r="J46" s="21">
        <v>0</v>
      </c>
      <c r="K46" s="21">
        <v>511</v>
      </c>
      <c r="L46" s="21">
        <v>0</v>
      </c>
      <c r="M46" s="21">
        <v>1101</v>
      </c>
      <c r="N46" s="26">
        <v>32865</v>
      </c>
      <c r="O46" s="25"/>
    </row>
    <row r="47" spans="1:25" ht="15.75" customHeight="1" x14ac:dyDescent="0.2">
      <c r="B47" s="13" t="s">
        <v>69</v>
      </c>
      <c r="C47" s="6">
        <f t="shared" si="7"/>
        <v>6100</v>
      </c>
      <c r="D47" s="21">
        <v>4169</v>
      </c>
      <c r="E47" s="21">
        <v>67</v>
      </c>
      <c r="F47" s="21">
        <v>69</v>
      </c>
      <c r="G47" s="21">
        <v>0</v>
      </c>
      <c r="H47" s="21">
        <v>4</v>
      </c>
      <c r="I47" s="21">
        <v>18</v>
      </c>
      <c r="J47" s="21">
        <v>0</v>
      </c>
      <c r="K47" s="21">
        <v>165</v>
      </c>
      <c r="L47" s="21">
        <v>0</v>
      </c>
      <c r="M47" s="21">
        <v>201</v>
      </c>
      <c r="N47" s="26">
        <v>1407</v>
      </c>
      <c r="O47" s="25"/>
    </row>
    <row r="48" spans="1:25" ht="15.75" customHeight="1" x14ac:dyDescent="0.2">
      <c r="B48" s="13" t="s">
        <v>70</v>
      </c>
      <c r="C48" s="6">
        <f t="shared" si="7"/>
        <v>32</v>
      </c>
      <c r="D48" s="21">
        <v>19</v>
      </c>
      <c r="E48" s="21">
        <v>0</v>
      </c>
      <c r="F48" s="21">
        <v>0</v>
      </c>
      <c r="G48" s="21">
        <v>0</v>
      </c>
      <c r="H48" s="21">
        <v>2</v>
      </c>
      <c r="I48" s="21">
        <v>1</v>
      </c>
      <c r="J48" s="21">
        <v>0</v>
      </c>
      <c r="K48" s="21">
        <v>2</v>
      </c>
      <c r="L48" s="21">
        <v>0</v>
      </c>
      <c r="M48" s="21">
        <v>7</v>
      </c>
      <c r="N48" s="26">
        <v>1</v>
      </c>
      <c r="O48" s="25"/>
    </row>
    <row r="49" spans="1:25" ht="15.75" customHeight="1" x14ac:dyDescent="0.2">
      <c r="B49" s="13" t="s">
        <v>71</v>
      </c>
      <c r="C49" s="6">
        <f t="shared" si="7"/>
        <v>27</v>
      </c>
      <c r="D49" s="21">
        <v>17</v>
      </c>
      <c r="E49" s="21">
        <v>0</v>
      </c>
      <c r="F49" s="21">
        <v>1</v>
      </c>
      <c r="G49" s="21">
        <v>0</v>
      </c>
      <c r="H49" s="21">
        <v>0</v>
      </c>
      <c r="I49" s="21">
        <v>0</v>
      </c>
      <c r="J49" s="21">
        <v>0</v>
      </c>
      <c r="K49" s="21">
        <v>1</v>
      </c>
      <c r="L49" s="21">
        <v>0</v>
      </c>
      <c r="M49" s="21">
        <v>1</v>
      </c>
      <c r="N49" s="26">
        <v>7</v>
      </c>
      <c r="O49" s="25"/>
    </row>
    <row r="50" spans="1:25" ht="15.75" customHeight="1" x14ac:dyDescent="0.2">
      <c r="B50" s="13" t="s">
        <v>72</v>
      </c>
      <c r="C50" s="6">
        <f t="shared" si="7"/>
        <v>1230</v>
      </c>
      <c r="D50" s="21">
        <v>638</v>
      </c>
      <c r="E50" s="21">
        <v>12</v>
      </c>
      <c r="F50" s="21">
        <v>24</v>
      </c>
      <c r="G50" s="21">
        <v>0</v>
      </c>
      <c r="H50" s="21">
        <v>10</v>
      </c>
      <c r="I50" s="21">
        <v>2</v>
      </c>
      <c r="J50" s="21">
        <v>0</v>
      </c>
      <c r="K50" s="21">
        <v>14</v>
      </c>
      <c r="L50" s="21">
        <v>1</v>
      </c>
      <c r="M50" s="21">
        <v>152</v>
      </c>
      <c r="N50" s="26">
        <v>377</v>
      </c>
      <c r="O50" s="25"/>
    </row>
    <row r="51" spans="1:25" ht="15.75" customHeight="1" x14ac:dyDescent="0.2">
      <c r="B51" s="13" t="s">
        <v>73</v>
      </c>
      <c r="C51" s="6">
        <f t="shared" si="7"/>
        <v>1</v>
      </c>
      <c r="D51" s="21">
        <v>1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6">
        <v>0</v>
      </c>
      <c r="O51" s="25"/>
    </row>
    <row r="52" spans="1:25" ht="15.75" customHeight="1" x14ac:dyDescent="0.2">
      <c r="B52" s="13" t="s">
        <v>74</v>
      </c>
      <c r="C52" s="6">
        <f t="shared" si="7"/>
        <v>220</v>
      </c>
      <c r="D52" s="21">
        <v>135</v>
      </c>
      <c r="E52" s="21">
        <v>1</v>
      </c>
      <c r="F52" s="21">
        <v>10</v>
      </c>
      <c r="G52" s="21">
        <v>0</v>
      </c>
      <c r="H52" s="21">
        <v>0</v>
      </c>
      <c r="I52" s="21">
        <v>15</v>
      </c>
      <c r="J52" s="21">
        <v>0</v>
      </c>
      <c r="K52" s="21">
        <v>3</v>
      </c>
      <c r="L52" s="21">
        <v>0</v>
      </c>
      <c r="M52" s="21">
        <v>9</v>
      </c>
      <c r="N52" s="26">
        <v>47</v>
      </c>
      <c r="O52" s="25"/>
      <c r="T52" s="45"/>
    </row>
    <row r="53" spans="1:25" ht="15.75" customHeight="1" x14ac:dyDescent="0.2">
      <c r="B53" s="13" t="s">
        <v>75</v>
      </c>
      <c r="C53" s="6">
        <f t="shared" si="7"/>
        <v>5619</v>
      </c>
      <c r="D53" s="21">
        <v>315</v>
      </c>
      <c r="E53" s="21">
        <v>50</v>
      </c>
      <c r="F53" s="21">
        <v>495</v>
      </c>
      <c r="G53" s="21">
        <v>0</v>
      </c>
      <c r="H53" s="21">
        <v>9</v>
      </c>
      <c r="I53" s="21">
        <v>1</v>
      </c>
      <c r="J53" s="21">
        <v>0</v>
      </c>
      <c r="K53" s="21">
        <v>235</v>
      </c>
      <c r="L53" s="21">
        <v>0</v>
      </c>
      <c r="M53" s="21">
        <v>150</v>
      </c>
      <c r="N53" s="26">
        <v>4364</v>
      </c>
      <c r="O53" s="25"/>
      <c r="Q53" s="46"/>
      <c r="R53" s="46"/>
      <c r="S53" s="46"/>
      <c r="T53" s="46"/>
      <c r="U53" s="46"/>
    </row>
    <row r="54" spans="1:25" s="3" customFormat="1" ht="26.1" customHeight="1" x14ac:dyDescent="0.25">
      <c r="A54" s="18" t="s">
        <v>12</v>
      </c>
      <c r="B54" s="14"/>
      <c r="C54" s="48">
        <f t="shared" ref="C54:N54" si="8">SUM(C55:C97)</f>
        <v>48299</v>
      </c>
      <c r="D54" s="49">
        <f t="shared" si="8"/>
        <v>31272</v>
      </c>
      <c r="E54" s="49">
        <f t="shared" si="8"/>
        <v>93</v>
      </c>
      <c r="F54" s="49">
        <f t="shared" si="8"/>
        <v>290</v>
      </c>
      <c r="G54" s="49">
        <f t="shared" si="8"/>
        <v>6</v>
      </c>
      <c r="H54" s="49">
        <f t="shared" si="8"/>
        <v>324</v>
      </c>
      <c r="I54" s="49">
        <f t="shared" si="8"/>
        <v>19</v>
      </c>
      <c r="J54" s="49">
        <f t="shared" si="8"/>
        <v>0</v>
      </c>
      <c r="K54" s="49">
        <f t="shared" si="8"/>
        <v>201</v>
      </c>
      <c r="L54" s="22">
        <f t="shared" si="8"/>
        <v>1</v>
      </c>
      <c r="M54" s="22">
        <f t="shared" si="8"/>
        <v>6488</v>
      </c>
      <c r="N54" s="23">
        <f t="shared" si="8"/>
        <v>9605</v>
      </c>
      <c r="O54" s="34"/>
      <c r="P54" s="32"/>
      <c r="Q54" s="32"/>
      <c r="R54" s="32"/>
      <c r="S54" s="32"/>
      <c r="T54" s="32"/>
      <c r="U54" s="32"/>
      <c r="V54" s="39"/>
      <c r="W54" s="39"/>
      <c r="X54" s="41"/>
      <c r="Y54" s="41"/>
    </row>
    <row r="55" spans="1:25" ht="15.75" customHeight="1" x14ac:dyDescent="0.2">
      <c r="B55" t="s">
        <v>120</v>
      </c>
      <c r="C55" s="6">
        <f t="shared" ref="C55:C66" si="9">SUM(D55:N55)</f>
        <v>8</v>
      </c>
      <c r="D55" s="21">
        <v>2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31">
        <v>4</v>
      </c>
      <c r="N55" s="25">
        <v>2</v>
      </c>
      <c r="O55" s="30"/>
      <c r="P55" s="47"/>
      <c r="Q55" s="47"/>
      <c r="R55" s="47"/>
      <c r="S55" s="47"/>
      <c r="T55" s="47"/>
      <c r="U55" s="47"/>
      <c r="V55" s="47"/>
      <c r="W55" s="47"/>
    </row>
    <row r="56" spans="1:25" ht="15.75" customHeight="1" x14ac:dyDescent="0.2">
      <c r="B56" t="s">
        <v>121</v>
      </c>
      <c r="C56" s="6">
        <f t="shared" si="9"/>
        <v>9822</v>
      </c>
      <c r="D56" s="21">
        <v>7313</v>
      </c>
      <c r="E56" s="21">
        <v>10</v>
      </c>
      <c r="F56" s="21">
        <v>24</v>
      </c>
      <c r="G56" s="21">
        <v>3</v>
      </c>
      <c r="H56" s="21">
        <v>1</v>
      </c>
      <c r="I56" s="21">
        <v>3</v>
      </c>
      <c r="J56" s="21">
        <v>0</v>
      </c>
      <c r="K56" s="21">
        <v>20</v>
      </c>
      <c r="L56" s="21">
        <v>1</v>
      </c>
      <c r="M56" s="31">
        <v>1020</v>
      </c>
      <c r="N56" s="25">
        <v>1427</v>
      </c>
      <c r="O56" s="25"/>
      <c r="P56" s="47"/>
      <c r="Q56" s="47"/>
      <c r="R56" s="47"/>
      <c r="S56" s="47"/>
      <c r="T56" s="47"/>
      <c r="U56" s="47"/>
      <c r="V56" s="47"/>
      <c r="W56" s="47"/>
    </row>
    <row r="57" spans="1:25" ht="15.75" customHeight="1" x14ac:dyDescent="0.2">
      <c r="B57" t="s">
        <v>122</v>
      </c>
      <c r="C57" s="6">
        <f t="shared" si="9"/>
        <v>6</v>
      </c>
      <c r="D57" s="21">
        <v>6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31">
        <v>0</v>
      </c>
      <c r="N57" s="25">
        <v>0</v>
      </c>
      <c r="O57" s="25"/>
      <c r="P57" s="47"/>
      <c r="Q57" s="47"/>
      <c r="R57" s="47"/>
      <c r="S57" s="47"/>
      <c r="T57" s="47"/>
      <c r="U57" s="47"/>
      <c r="V57" s="47"/>
      <c r="W57" s="47"/>
    </row>
    <row r="58" spans="1:25" ht="15.75" customHeight="1" x14ac:dyDescent="0.2">
      <c r="B58" t="s">
        <v>123</v>
      </c>
      <c r="C58" s="6">
        <f t="shared" si="9"/>
        <v>924</v>
      </c>
      <c r="D58" s="21">
        <v>676</v>
      </c>
      <c r="E58" s="21">
        <v>2</v>
      </c>
      <c r="F58" s="21">
        <v>11</v>
      </c>
      <c r="G58" s="21">
        <v>0</v>
      </c>
      <c r="H58" s="21">
        <v>1</v>
      </c>
      <c r="I58" s="21">
        <v>0</v>
      </c>
      <c r="J58" s="21">
        <v>0</v>
      </c>
      <c r="K58" s="21">
        <v>1</v>
      </c>
      <c r="L58" s="21">
        <v>0</v>
      </c>
      <c r="M58" s="31">
        <v>88</v>
      </c>
      <c r="N58" s="25">
        <v>145</v>
      </c>
      <c r="O58" s="25"/>
      <c r="P58" s="47"/>
      <c r="Q58" s="47"/>
      <c r="R58" s="47"/>
      <c r="S58" s="47"/>
      <c r="T58" s="47"/>
      <c r="U58" s="47"/>
      <c r="V58" s="47"/>
      <c r="W58" s="47"/>
    </row>
    <row r="59" spans="1:25" ht="15.75" customHeight="1" x14ac:dyDescent="0.2">
      <c r="B59" t="s">
        <v>124</v>
      </c>
      <c r="C59" s="6">
        <f t="shared" si="9"/>
        <v>1047</v>
      </c>
      <c r="D59" s="21">
        <v>785</v>
      </c>
      <c r="E59" s="21">
        <v>2</v>
      </c>
      <c r="F59" s="21">
        <v>5</v>
      </c>
      <c r="G59" s="21">
        <v>0</v>
      </c>
      <c r="H59" s="21">
        <v>2</v>
      </c>
      <c r="I59" s="21">
        <v>0</v>
      </c>
      <c r="J59" s="21">
        <v>0</v>
      </c>
      <c r="K59" s="21">
        <v>4</v>
      </c>
      <c r="L59" s="21">
        <v>0</v>
      </c>
      <c r="M59" s="31">
        <v>68</v>
      </c>
      <c r="N59" s="25">
        <v>181</v>
      </c>
      <c r="O59" s="25"/>
      <c r="P59" s="47"/>
      <c r="Q59" s="47"/>
      <c r="R59" s="47"/>
      <c r="S59" s="47"/>
      <c r="T59" s="47"/>
      <c r="U59" s="47"/>
      <c r="V59" s="47"/>
      <c r="W59" s="47"/>
    </row>
    <row r="60" spans="1:25" ht="15.75" customHeight="1" x14ac:dyDescent="0.2">
      <c r="B60" t="s">
        <v>172</v>
      </c>
      <c r="C60" s="6">
        <f t="shared" si="9"/>
        <v>9</v>
      </c>
      <c r="D60" s="21">
        <v>4</v>
      </c>
      <c r="E60" s="21">
        <v>0</v>
      </c>
      <c r="F60" s="21">
        <v>0</v>
      </c>
      <c r="G60" s="21">
        <v>0</v>
      </c>
      <c r="H60" s="21">
        <v>1</v>
      </c>
      <c r="I60" s="21">
        <v>0</v>
      </c>
      <c r="J60" s="21">
        <v>0</v>
      </c>
      <c r="K60" s="21">
        <v>0</v>
      </c>
      <c r="L60" s="21">
        <v>0</v>
      </c>
      <c r="M60" s="31">
        <v>3</v>
      </c>
      <c r="N60" s="25">
        <v>1</v>
      </c>
      <c r="O60" s="25"/>
      <c r="P60" s="47"/>
      <c r="Q60" s="47"/>
      <c r="R60" s="47"/>
      <c r="S60" s="47"/>
      <c r="T60" s="47"/>
      <c r="U60" s="47"/>
      <c r="V60" s="47"/>
      <c r="W60" s="47"/>
    </row>
    <row r="61" spans="1:25" ht="15.75" customHeight="1" x14ac:dyDescent="0.2">
      <c r="B61" t="s">
        <v>125</v>
      </c>
      <c r="C61" s="6">
        <f t="shared" si="9"/>
        <v>316</v>
      </c>
      <c r="D61" s="21">
        <v>104</v>
      </c>
      <c r="E61" s="21">
        <v>0</v>
      </c>
      <c r="F61" s="21">
        <v>1</v>
      </c>
      <c r="G61" s="21">
        <v>0</v>
      </c>
      <c r="H61" s="21">
        <v>14</v>
      </c>
      <c r="I61" s="21">
        <v>0</v>
      </c>
      <c r="J61" s="21">
        <v>0</v>
      </c>
      <c r="K61" s="21">
        <v>1</v>
      </c>
      <c r="L61" s="21">
        <v>0</v>
      </c>
      <c r="M61" s="31">
        <v>116</v>
      </c>
      <c r="N61" s="25">
        <v>80</v>
      </c>
      <c r="O61" s="25"/>
      <c r="P61" s="47"/>
      <c r="Q61" s="47"/>
      <c r="R61" s="47"/>
      <c r="S61" s="47"/>
      <c r="T61" s="47"/>
      <c r="U61" s="47"/>
      <c r="V61" s="47"/>
      <c r="W61" s="47"/>
    </row>
    <row r="62" spans="1:25" ht="15.75" customHeight="1" x14ac:dyDescent="0.2">
      <c r="B62" t="s">
        <v>126</v>
      </c>
      <c r="C62" s="6">
        <f t="shared" si="9"/>
        <v>357</v>
      </c>
      <c r="D62" s="21">
        <v>93</v>
      </c>
      <c r="E62" s="21">
        <v>0</v>
      </c>
      <c r="F62" s="21">
        <v>1</v>
      </c>
      <c r="G62" s="21">
        <v>0</v>
      </c>
      <c r="H62" s="21">
        <v>12</v>
      </c>
      <c r="I62" s="21">
        <v>0</v>
      </c>
      <c r="J62" s="21">
        <v>0</v>
      </c>
      <c r="K62" s="21">
        <v>3</v>
      </c>
      <c r="L62" s="21">
        <v>0</v>
      </c>
      <c r="M62" s="31">
        <v>145</v>
      </c>
      <c r="N62" s="25">
        <v>103</v>
      </c>
      <c r="O62" s="25"/>
      <c r="P62" s="47"/>
      <c r="Q62" s="47"/>
      <c r="R62" s="47"/>
      <c r="S62" s="47"/>
      <c r="T62" s="47"/>
      <c r="U62" s="47"/>
      <c r="V62" s="47"/>
      <c r="W62" s="47"/>
    </row>
    <row r="63" spans="1:25" ht="15.75" customHeight="1" x14ac:dyDescent="0.2">
      <c r="B63" t="s">
        <v>127</v>
      </c>
      <c r="C63" s="6">
        <f t="shared" si="9"/>
        <v>633</v>
      </c>
      <c r="D63" s="21">
        <v>408</v>
      </c>
      <c r="E63" s="21">
        <v>0</v>
      </c>
      <c r="F63" s="21">
        <v>3</v>
      </c>
      <c r="G63" s="21">
        <v>0</v>
      </c>
      <c r="H63" s="21">
        <v>0</v>
      </c>
      <c r="I63" s="21">
        <v>0</v>
      </c>
      <c r="J63" s="21">
        <v>0</v>
      </c>
      <c r="K63" s="21">
        <v>2</v>
      </c>
      <c r="L63" s="21">
        <v>0</v>
      </c>
      <c r="M63" s="31">
        <v>104</v>
      </c>
      <c r="N63" s="25">
        <v>116</v>
      </c>
      <c r="O63" s="25"/>
      <c r="P63" s="47"/>
      <c r="Q63" s="47"/>
      <c r="R63" s="47"/>
      <c r="S63" s="47"/>
      <c r="T63" s="47"/>
      <c r="U63" s="47"/>
      <c r="V63" s="47"/>
      <c r="W63" s="47"/>
    </row>
    <row r="64" spans="1:25" ht="15.75" customHeight="1" x14ac:dyDescent="0.2">
      <c r="B64" t="s">
        <v>128</v>
      </c>
      <c r="C64" s="6">
        <f t="shared" si="9"/>
        <v>173</v>
      </c>
      <c r="D64" s="21">
        <v>146</v>
      </c>
      <c r="E64" s="21">
        <v>0</v>
      </c>
      <c r="F64" s="21">
        <v>0</v>
      </c>
      <c r="G64" s="21">
        <v>0</v>
      </c>
      <c r="H64" s="21">
        <v>0</v>
      </c>
      <c r="I64" s="21">
        <v>1</v>
      </c>
      <c r="J64" s="21">
        <v>0</v>
      </c>
      <c r="K64" s="21">
        <v>0</v>
      </c>
      <c r="L64" s="21">
        <v>0</v>
      </c>
      <c r="M64" s="31">
        <v>12</v>
      </c>
      <c r="N64" s="25">
        <v>14</v>
      </c>
      <c r="O64" s="25"/>
      <c r="P64" s="47"/>
      <c r="Q64" s="47"/>
      <c r="R64" s="47"/>
      <c r="S64" s="47"/>
      <c r="T64" s="47"/>
      <c r="U64" s="47"/>
      <c r="V64" s="47"/>
      <c r="W64" s="47"/>
    </row>
    <row r="65" spans="2:23" ht="15.75" customHeight="1" x14ac:dyDescent="0.2">
      <c r="B65" t="s">
        <v>129</v>
      </c>
      <c r="C65" s="6">
        <f t="shared" si="9"/>
        <v>93</v>
      </c>
      <c r="D65" s="21">
        <v>69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31">
        <v>6</v>
      </c>
      <c r="N65" s="25">
        <v>18</v>
      </c>
      <c r="O65" s="25"/>
      <c r="P65" s="47"/>
      <c r="Q65" s="47"/>
      <c r="R65" s="47"/>
      <c r="S65" s="47"/>
      <c r="T65" s="47"/>
      <c r="U65" s="47"/>
      <c r="V65" s="47"/>
      <c r="W65" s="47"/>
    </row>
    <row r="66" spans="2:23" ht="15.75" customHeight="1" x14ac:dyDescent="0.2">
      <c r="B66" t="s">
        <v>130</v>
      </c>
      <c r="C66" s="6">
        <f t="shared" si="9"/>
        <v>6210</v>
      </c>
      <c r="D66" s="21">
        <v>4384</v>
      </c>
      <c r="E66" s="21">
        <v>33</v>
      </c>
      <c r="F66" s="28">
        <v>87</v>
      </c>
      <c r="G66" s="21">
        <v>1</v>
      </c>
      <c r="H66" s="21">
        <v>14</v>
      </c>
      <c r="I66" s="21">
        <v>3</v>
      </c>
      <c r="J66" s="21">
        <v>0</v>
      </c>
      <c r="K66" s="21">
        <v>49</v>
      </c>
      <c r="L66" s="21">
        <v>0</v>
      </c>
      <c r="M66" s="31">
        <v>260</v>
      </c>
      <c r="N66" s="25">
        <v>1379</v>
      </c>
      <c r="O66" s="25"/>
      <c r="P66" s="47"/>
      <c r="Q66" s="47"/>
      <c r="R66" s="47"/>
      <c r="S66" s="47"/>
      <c r="T66" s="47"/>
      <c r="U66" s="47"/>
      <c r="V66" s="47"/>
      <c r="W66" s="47"/>
    </row>
    <row r="67" spans="2:23" ht="15.75" customHeight="1" x14ac:dyDescent="0.2">
      <c r="B67" t="s">
        <v>131</v>
      </c>
      <c r="C67" s="6">
        <f t="shared" ref="C67:C97" si="10">SUM(D67:N67)</f>
        <v>102</v>
      </c>
      <c r="D67" s="21">
        <v>36</v>
      </c>
      <c r="E67" s="21">
        <v>2</v>
      </c>
      <c r="F67" s="21">
        <v>1</v>
      </c>
      <c r="G67" s="21">
        <v>0</v>
      </c>
      <c r="H67" s="21">
        <v>1</v>
      </c>
      <c r="I67" s="21">
        <v>0</v>
      </c>
      <c r="J67" s="21">
        <v>0</v>
      </c>
      <c r="K67" s="21">
        <v>4</v>
      </c>
      <c r="L67" s="21">
        <v>0</v>
      </c>
      <c r="M67" s="31">
        <v>33</v>
      </c>
      <c r="N67" s="25">
        <v>25</v>
      </c>
      <c r="O67" s="25"/>
      <c r="P67" s="47"/>
      <c r="Q67" s="47"/>
      <c r="R67" s="47"/>
      <c r="S67" s="47"/>
      <c r="T67" s="47"/>
      <c r="U67" s="47"/>
      <c r="V67" s="47"/>
      <c r="W67" s="47"/>
    </row>
    <row r="68" spans="2:23" ht="15.75" customHeight="1" x14ac:dyDescent="0.2">
      <c r="B68" t="s">
        <v>132</v>
      </c>
      <c r="C68" s="6">
        <f t="shared" si="10"/>
        <v>178</v>
      </c>
      <c r="D68" s="21">
        <v>131</v>
      </c>
      <c r="E68" s="21">
        <v>0</v>
      </c>
      <c r="F68" s="21">
        <v>0</v>
      </c>
      <c r="G68" s="21">
        <v>0</v>
      </c>
      <c r="H68" s="21">
        <v>1</v>
      </c>
      <c r="I68" s="21">
        <v>0</v>
      </c>
      <c r="J68" s="21">
        <v>0</v>
      </c>
      <c r="K68" s="21">
        <v>0</v>
      </c>
      <c r="L68" s="21">
        <v>0</v>
      </c>
      <c r="M68" s="31">
        <v>8</v>
      </c>
      <c r="N68" s="25">
        <v>38</v>
      </c>
      <c r="O68" s="25"/>
      <c r="P68" s="47"/>
      <c r="Q68" s="47"/>
      <c r="R68" s="47"/>
      <c r="S68" s="47"/>
      <c r="T68" s="47"/>
      <c r="U68" s="47"/>
      <c r="V68" s="47"/>
      <c r="W68" s="47"/>
    </row>
    <row r="69" spans="2:23" ht="15.75" customHeight="1" x14ac:dyDescent="0.2">
      <c r="B69" t="s">
        <v>133</v>
      </c>
      <c r="C69" s="6">
        <f t="shared" si="10"/>
        <v>3661</v>
      </c>
      <c r="D69" s="21">
        <v>2619</v>
      </c>
      <c r="E69" s="21">
        <v>5</v>
      </c>
      <c r="F69" s="21">
        <v>39</v>
      </c>
      <c r="G69" s="21">
        <v>0</v>
      </c>
      <c r="H69" s="21">
        <v>5</v>
      </c>
      <c r="I69" s="21">
        <v>0</v>
      </c>
      <c r="J69" s="21">
        <v>0</v>
      </c>
      <c r="K69" s="21">
        <v>1</v>
      </c>
      <c r="L69" s="21">
        <v>0</v>
      </c>
      <c r="M69" s="31">
        <v>299</v>
      </c>
      <c r="N69" s="25">
        <v>693</v>
      </c>
      <c r="O69" s="25"/>
      <c r="P69" s="47"/>
      <c r="Q69" s="47"/>
      <c r="R69" s="47"/>
      <c r="S69" s="47"/>
      <c r="T69" s="47"/>
      <c r="U69" s="47"/>
      <c r="V69" s="47"/>
      <c r="W69" s="47"/>
    </row>
    <row r="70" spans="2:23" ht="15.75" customHeight="1" x14ac:dyDescent="0.2">
      <c r="B70" t="s">
        <v>134</v>
      </c>
      <c r="C70" s="6">
        <f t="shared" si="10"/>
        <v>685</v>
      </c>
      <c r="D70" s="21">
        <v>88</v>
      </c>
      <c r="E70" s="21">
        <v>0</v>
      </c>
      <c r="F70" s="21">
        <v>3</v>
      </c>
      <c r="G70" s="21">
        <v>0</v>
      </c>
      <c r="H70" s="21">
        <v>33</v>
      </c>
      <c r="I70" s="21">
        <v>0</v>
      </c>
      <c r="J70" s="21">
        <v>0</v>
      </c>
      <c r="K70" s="21">
        <v>3</v>
      </c>
      <c r="L70" s="21">
        <v>0</v>
      </c>
      <c r="M70" s="31">
        <v>293</v>
      </c>
      <c r="N70" s="25">
        <v>265</v>
      </c>
      <c r="O70" s="25"/>
      <c r="P70" s="47"/>
      <c r="Q70" s="47"/>
      <c r="R70" s="47"/>
      <c r="S70" s="47"/>
      <c r="T70" s="47"/>
      <c r="U70" s="47"/>
      <c r="V70" s="47"/>
      <c r="W70" s="47"/>
    </row>
    <row r="71" spans="2:23" ht="15.75" customHeight="1" x14ac:dyDescent="0.2">
      <c r="B71" t="s">
        <v>135</v>
      </c>
      <c r="C71" s="6">
        <f t="shared" si="10"/>
        <v>3813</v>
      </c>
      <c r="D71" s="21">
        <v>2854</v>
      </c>
      <c r="E71" s="21">
        <v>5</v>
      </c>
      <c r="F71" s="21">
        <v>9</v>
      </c>
      <c r="G71" s="21">
        <v>1</v>
      </c>
      <c r="H71" s="21">
        <v>1</v>
      </c>
      <c r="I71" s="21">
        <v>1</v>
      </c>
      <c r="J71" s="21">
        <v>0</v>
      </c>
      <c r="K71" s="21">
        <v>9</v>
      </c>
      <c r="L71" s="21">
        <v>0</v>
      </c>
      <c r="M71" s="31">
        <v>211</v>
      </c>
      <c r="N71" s="25">
        <v>722</v>
      </c>
      <c r="O71" s="25"/>
      <c r="P71" s="47"/>
      <c r="Q71" s="47"/>
      <c r="R71" s="47"/>
      <c r="S71" s="47"/>
      <c r="T71" s="47"/>
      <c r="U71" s="47"/>
      <c r="V71" s="47"/>
      <c r="W71" s="47"/>
    </row>
    <row r="72" spans="2:23" ht="15.75" customHeight="1" x14ac:dyDescent="0.2">
      <c r="B72" t="s">
        <v>136</v>
      </c>
      <c r="C72" s="6">
        <f t="shared" si="10"/>
        <v>169</v>
      </c>
      <c r="D72" s="21">
        <v>122</v>
      </c>
      <c r="E72" s="21">
        <v>0</v>
      </c>
      <c r="F72" s="21">
        <v>0</v>
      </c>
      <c r="G72" s="21">
        <v>0</v>
      </c>
      <c r="H72" s="21">
        <v>1</v>
      </c>
      <c r="I72" s="21">
        <v>2</v>
      </c>
      <c r="J72" s="21">
        <v>0</v>
      </c>
      <c r="K72" s="21">
        <v>0</v>
      </c>
      <c r="L72" s="21">
        <v>0</v>
      </c>
      <c r="M72" s="31">
        <v>13</v>
      </c>
      <c r="N72" s="25">
        <v>31</v>
      </c>
      <c r="O72" s="25"/>
      <c r="P72" s="47"/>
      <c r="Q72" s="47"/>
      <c r="R72" s="47"/>
      <c r="S72" s="47"/>
      <c r="T72" s="47"/>
      <c r="U72" s="47"/>
      <c r="V72" s="47"/>
      <c r="W72" s="47"/>
    </row>
    <row r="73" spans="2:23" ht="15.75" customHeight="1" x14ac:dyDescent="0.2">
      <c r="B73" t="s">
        <v>170</v>
      </c>
      <c r="C73" s="6">
        <f t="shared" si="10"/>
        <v>743</v>
      </c>
      <c r="D73" s="21">
        <v>596</v>
      </c>
      <c r="E73" s="21">
        <v>2</v>
      </c>
      <c r="F73" s="21">
        <v>0</v>
      </c>
      <c r="G73" s="21">
        <v>0</v>
      </c>
      <c r="H73" s="21">
        <v>0</v>
      </c>
      <c r="I73" s="21">
        <v>1</v>
      </c>
      <c r="J73" s="21">
        <v>0</v>
      </c>
      <c r="K73" s="21">
        <v>2</v>
      </c>
      <c r="L73" s="21">
        <v>0</v>
      </c>
      <c r="M73" s="31">
        <v>31</v>
      </c>
      <c r="N73" s="25">
        <v>111</v>
      </c>
      <c r="O73" s="25"/>
      <c r="P73" s="47"/>
      <c r="Q73" s="47"/>
      <c r="R73" s="47"/>
      <c r="S73" s="47"/>
      <c r="T73" s="47"/>
      <c r="U73" s="47"/>
      <c r="V73" s="47"/>
      <c r="W73" s="47"/>
    </row>
    <row r="74" spans="2:23" ht="15.75" customHeight="1" x14ac:dyDescent="0.2">
      <c r="B74" t="s">
        <v>137</v>
      </c>
      <c r="C74" s="6">
        <f t="shared" si="10"/>
        <v>23</v>
      </c>
      <c r="D74" s="21">
        <v>15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31">
        <v>6</v>
      </c>
      <c r="N74" s="25">
        <v>2</v>
      </c>
      <c r="O74" s="25"/>
    </row>
    <row r="75" spans="2:23" ht="15.75" customHeight="1" x14ac:dyDescent="0.2">
      <c r="B75" t="s">
        <v>138</v>
      </c>
      <c r="C75" s="6">
        <f t="shared" si="10"/>
        <v>2218</v>
      </c>
      <c r="D75" s="21">
        <v>1363</v>
      </c>
      <c r="E75" s="21">
        <v>14</v>
      </c>
      <c r="F75" s="21">
        <v>55</v>
      </c>
      <c r="G75" s="21">
        <v>1</v>
      </c>
      <c r="H75" s="21">
        <v>1</v>
      </c>
      <c r="I75" s="21">
        <v>0</v>
      </c>
      <c r="J75" s="21">
        <v>0</v>
      </c>
      <c r="K75" s="21">
        <v>56</v>
      </c>
      <c r="L75" s="21">
        <v>0</v>
      </c>
      <c r="M75" s="31">
        <v>100</v>
      </c>
      <c r="N75" s="25">
        <v>628</v>
      </c>
      <c r="O75" s="25"/>
    </row>
    <row r="76" spans="2:23" ht="15.75" customHeight="1" x14ac:dyDescent="0.2">
      <c r="B76" t="s">
        <v>139</v>
      </c>
      <c r="C76" s="6">
        <f t="shared" si="10"/>
        <v>314</v>
      </c>
      <c r="D76" s="21">
        <v>42</v>
      </c>
      <c r="E76" s="21">
        <v>0</v>
      </c>
      <c r="F76" s="21">
        <v>0</v>
      </c>
      <c r="G76" s="21">
        <v>0</v>
      </c>
      <c r="H76" s="21">
        <v>11</v>
      </c>
      <c r="I76" s="21">
        <v>0</v>
      </c>
      <c r="J76" s="21">
        <v>0</v>
      </c>
      <c r="K76" s="21">
        <v>0</v>
      </c>
      <c r="L76" s="21">
        <v>0</v>
      </c>
      <c r="M76" s="31">
        <v>148</v>
      </c>
      <c r="N76" s="25">
        <v>113</v>
      </c>
      <c r="O76" s="25"/>
    </row>
    <row r="77" spans="2:23" ht="15.75" customHeight="1" x14ac:dyDescent="0.2">
      <c r="B77" t="s">
        <v>140</v>
      </c>
      <c r="C77" s="6">
        <f t="shared" si="10"/>
        <v>7</v>
      </c>
      <c r="D77" s="21">
        <v>3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31">
        <v>0</v>
      </c>
      <c r="N77" s="25">
        <v>4</v>
      </c>
      <c r="O77" s="25"/>
    </row>
    <row r="78" spans="2:23" ht="15.75" customHeight="1" x14ac:dyDescent="0.2">
      <c r="B78" t="s">
        <v>141</v>
      </c>
      <c r="C78" s="6">
        <f t="shared" si="10"/>
        <v>143</v>
      </c>
      <c r="D78" s="21">
        <v>66</v>
      </c>
      <c r="E78" s="21">
        <v>0</v>
      </c>
      <c r="F78" s="21">
        <v>1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31">
        <v>40</v>
      </c>
      <c r="N78" s="25">
        <v>36</v>
      </c>
      <c r="O78" s="25"/>
    </row>
    <row r="79" spans="2:23" ht="15.75" customHeight="1" x14ac:dyDescent="0.2">
      <c r="B79" t="s">
        <v>142</v>
      </c>
      <c r="C79" s="6">
        <f t="shared" si="10"/>
        <v>42</v>
      </c>
      <c r="D79" s="21">
        <v>34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31">
        <v>4</v>
      </c>
      <c r="N79" s="25">
        <v>4</v>
      </c>
      <c r="O79" s="25"/>
    </row>
    <row r="80" spans="2:23" ht="15.75" customHeight="1" x14ac:dyDescent="0.2">
      <c r="B80" t="s">
        <v>143</v>
      </c>
      <c r="C80" s="6">
        <f t="shared" si="10"/>
        <v>13</v>
      </c>
      <c r="D80" s="21">
        <v>12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31">
        <v>1</v>
      </c>
      <c r="N80" s="25">
        <v>0</v>
      </c>
      <c r="O80" s="25"/>
    </row>
    <row r="81" spans="2:15" ht="15.75" customHeight="1" x14ac:dyDescent="0.2">
      <c r="B81" t="s">
        <v>144</v>
      </c>
      <c r="C81" s="6">
        <f t="shared" si="10"/>
        <v>20</v>
      </c>
      <c r="D81" s="21">
        <v>12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31">
        <v>0</v>
      </c>
      <c r="N81" s="25">
        <v>8</v>
      </c>
      <c r="O81" s="25"/>
    </row>
    <row r="82" spans="2:15" ht="15.75" customHeight="1" x14ac:dyDescent="0.2">
      <c r="B82" t="s">
        <v>145</v>
      </c>
      <c r="C82" s="6">
        <f t="shared" si="10"/>
        <v>15</v>
      </c>
      <c r="D82" s="21">
        <v>8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31">
        <v>5</v>
      </c>
      <c r="N82" s="25">
        <v>2</v>
      </c>
      <c r="O82" s="25"/>
    </row>
    <row r="83" spans="2:15" ht="15.75" customHeight="1" x14ac:dyDescent="0.2">
      <c r="B83" t="s">
        <v>146</v>
      </c>
      <c r="C83" s="6">
        <f t="shared" si="10"/>
        <v>67</v>
      </c>
      <c r="D83" s="21">
        <v>12</v>
      </c>
      <c r="E83" s="21">
        <v>0</v>
      </c>
      <c r="F83" s="21">
        <v>0</v>
      </c>
      <c r="G83" s="21">
        <v>0</v>
      </c>
      <c r="H83" s="21">
        <v>2</v>
      </c>
      <c r="I83" s="21">
        <v>0</v>
      </c>
      <c r="J83" s="21">
        <v>0</v>
      </c>
      <c r="K83" s="21">
        <v>0</v>
      </c>
      <c r="L83" s="21">
        <v>0</v>
      </c>
      <c r="M83" s="31">
        <v>33</v>
      </c>
      <c r="N83" s="25">
        <v>20</v>
      </c>
      <c r="O83" s="25"/>
    </row>
    <row r="84" spans="2:15" ht="15.75" customHeight="1" x14ac:dyDescent="0.2">
      <c r="B84" t="s">
        <v>147</v>
      </c>
      <c r="C84" s="6">
        <f t="shared" si="10"/>
        <v>455</v>
      </c>
      <c r="D84" s="21">
        <v>337</v>
      </c>
      <c r="E84" s="21">
        <v>0</v>
      </c>
      <c r="F84" s="21">
        <v>0</v>
      </c>
      <c r="G84" s="21">
        <v>0</v>
      </c>
      <c r="H84" s="21">
        <v>1</v>
      </c>
      <c r="I84" s="21">
        <v>0</v>
      </c>
      <c r="J84" s="21">
        <v>0</v>
      </c>
      <c r="K84" s="21">
        <v>0</v>
      </c>
      <c r="L84" s="21">
        <v>0</v>
      </c>
      <c r="M84" s="31">
        <v>56</v>
      </c>
      <c r="N84" s="25">
        <v>61</v>
      </c>
      <c r="O84" s="25"/>
    </row>
    <row r="85" spans="2:15" ht="15.75" customHeight="1" x14ac:dyDescent="0.2">
      <c r="B85" t="s">
        <v>148</v>
      </c>
      <c r="C85" s="6">
        <f t="shared" si="10"/>
        <v>1197</v>
      </c>
      <c r="D85" s="21">
        <v>683</v>
      </c>
      <c r="E85" s="21">
        <v>0</v>
      </c>
      <c r="F85" s="21">
        <v>4</v>
      </c>
      <c r="G85" s="21">
        <v>0</v>
      </c>
      <c r="H85" s="21">
        <v>15</v>
      </c>
      <c r="I85" s="21">
        <v>0</v>
      </c>
      <c r="J85" s="21">
        <v>0</v>
      </c>
      <c r="K85" s="21">
        <v>5</v>
      </c>
      <c r="L85" s="21">
        <v>0</v>
      </c>
      <c r="M85" s="31">
        <v>244</v>
      </c>
      <c r="N85" s="25">
        <v>246</v>
      </c>
      <c r="O85" s="25"/>
    </row>
    <row r="86" spans="2:15" ht="15.75" customHeight="1" x14ac:dyDescent="0.2">
      <c r="B86" t="s">
        <v>149</v>
      </c>
      <c r="C86" s="6">
        <f t="shared" si="10"/>
        <v>663</v>
      </c>
      <c r="D86" s="21">
        <v>357</v>
      </c>
      <c r="E86" s="21">
        <v>3</v>
      </c>
      <c r="F86" s="21">
        <v>10</v>
      </c>
      <c r="G86" s="21">
        <v>0</v>
      </c>
      <c r="H86" s="21">
        <v>1</v>
      </c>
      <c r="I86" s="21">
        <v>1</v>
      </c>
      <c r="J86" s="21">
        <v>0</v>
      </c>
      <c r="K86" s="21">
        <v>10</v>
      </c>
      <c r="L86" s="21">
        <v>0</v>
      </c>
      <c r="M86" s="31">
        <v>103</v>
      </c>
      <c r="N86" s="25">
        <v>178</v>
      </c>
      <c r="O86" s="25"/>
    </row>
    <row r="87" spans="2:15" ht="15.75" customHeight="1" x14ac:dyDescent="0.2">
      <c r="B87" t="s">
        <v>150</v>
      </c>
      <c r="C87" s="6">
        <f t="shared" si="10"/>
        <v>5289</v>
      </c>
      <c r="D87" s="21">
        <v>4035</v>
      </c>
      <c r="E87" s="21">
        <v>13</v>
      </c>
      <c r="F87" s="21">
        <v>18</v>
      </c>
      <c r="G87" s="21">
        <v>0</v>
      </c>
      <c r="H87" s="21">
        <v>27</v>
      </c>
      <c r="I87" s="21">
        <v>4</v>
      </c>
      <c r="J87" s="21">
        <v>0</v>
      </c>
      <c r="K87" s="21">
        <v>17</v>
      </c>
      <c r="L87" s="21">
        <v>0</v>
      </c>
      <c r="M87" s="31">
        <v>432</v>
      </c>
      <c r="N87" s="25">
        <v>743</v>
      </c>
      <c r="O87" s="25"/>
    </row>
    <row r="88" spans="2:15" ht="15.75" customHeight="1" x14ac:dyDescent="0.2">
      <c r="B88" t="s">
        <v>151</v>
      </c>
      <c r="C88" s="6">
        <f t="shared" si="10"/>
        <v>512</v>
      </c>
      <c r="D88" s="21">
        <v>415</v>
      </c>
      <c r="E88" s="21">
        <v>0</v>
      </c>
      <c r="F88" s="21">
        <v>2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31">
        <v>19</v>
      </c>
      <c r="N88" s="25">
        <v>76</v>
      </c>
      <c r="O88" s="25"/>
    </row>
    <row r="89" spans="2:15" ht="15.75" customHeight="1" x14ac:dyDescent="0.2">
      <c r="B89" t="s">
        <v>171</v>
      </c>
      <c r="C89" s="6">
        <f t="shared" si="10"/>
        <v>30</v>
      </c>
      <c r="D89" s="21">
        <v>9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31">
        <v>14</v>
      </c>
      <c r="N89" s="25">
        <v>7</v>
      </c>
      <c r="O89" s="25"/>
    </row>
    <row r="90" spans="2:15" ht="15.75" customHeight="1" x14ac:dyDescent="0.2">
      <c r="B90" t="s">
        <v>152</v>
      </c>
      <c r="C90" s="6">
        <f t="shared" si="10"/>
        <v>768</v>
      </c>
      <c r="D90" s="21">
        <v>300</v>
      </c>
      <c r="E90" s="21">
        <v>0</v>
      </c>
      <c r="F90" s="21">
        <v>0</v>
      </c>
      <c r="G90" s="21">
        <v>0</v>
      </c>
      <c r="H90" s="21">
        <v>22</v>
      </c>
      <c r="I90" s="21">
        <v>0</v>
      </c>
      <c r="J90" s="21">
        <v>0</v>
      </c>
      <c r="K90" s="21">
        <v>0</v>
      </c>
      <c r="L90" s="21">
        <v>0</v>
      </c>
      <c r="M90" s="31">
        <v>250</v>
      </c>
      <c r="N90" s="25">
        <v>196</v>
      </c>
      <c r="O90" s="25"/>
    </row>
    <row r="91" spans="2:15" ht="15.75" customHeight="1" x14ac:dyDescent="0.2">
      <c r="B91" t="s">
        <v>153</v>
      </c>
      <c r="C91" s="6">
        <f t="shared" si="10"/>
        <v>2030</v>
      </c>
      <c r="D91" s="21">
        <v>328</v>
      </c>
      <c r="E91" s="21">
        <v>2</v>
      </c>
      <c r="F91" s="21">
        <v>6</v>
      </c>
      <c r="G91" s="21">
        <v>0</v>
      </c>
      <c r="H91" s="21">
        <v>77</v>
      </c>
      <c r="I91" s="21">
        <v>2</v>
      </c>
      <c r="J91" s="21">
        <v>0</v>
      </c>
      <c r="K91" s="21">
        <v>3</v>
      </c>
      <c r="L91" s="21">
        <v>0</v>
      </c>
      <c r="M91" s="31">
        <v>903</v>
      </c>
      <c r="N91" s="25">
        <v>709</v>
      </c>
      <c r="O91" s="25"/>
    </row>
    <row r="92" spans="2:15" ht="15.75" customHeight="1" x14ac:dyDescent="0.2">
      <c r="B92" t="s">
        <v>154</v>
      </c>
      <c r="C92" s="6">
        <f t="shared" si="10"/>
        <v>10</v>
      </c>
      <c r="D92" s="21">
        <v>6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31">
        <v>3</v>
      </c>
      <c r="N92" s="25">
        <v>1</v>
      </c>
      <c r="O92" s="25"/>
    </row>
    <row r="93" spans="2:15" ht="15.75" customHeight="1" x14ac:dyDescent="0.2">
      <c r="B93" t="s">
        <v>155</v>
      </c>
      <c r="C93" s="6">
        <f t="shared" si="10"/>
        <v>83</v>
      </c>
      <c r="D93" s="21">
        <v>53</v>
      </c>
      <c r="E93" s="21">
        <v>0</v>
      </c>
      <c r="F93" s="21">
        <v>2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31">
        <v>17</v>
      </c>
      <c r="N93" s="25">
        <v>11</v>
      </c>
      <c r="O93" s="25"/>
    </row>
    <row r="94" spans="2:15" ht="15.75" customHeight="1" x14ac:dyDescent="0.2">
      <c r="B94" t="s">
        <v>156</v>
      </c>
      <c r="C94" s="6">
        <f t="shared" si="10"/>
        <v>572</v>
      </c>
      <c r="D94" s="21">
        <v>450</v>
      </c>
      <c r="E94" s="21">
        <v>0</v>
      </c>
      <c r="F94" s="21">
        <v>0</v>
      </c>
      <c r="G94" s="21">
        <v>0</v>
      </c>
      <c r="H94" s="21">
        <v>4</v>
      </c>
      <c r="I94" s="21">
        <v>0</v>
      </c>
      <c r="J94" s="21">
        <v>0</v>
      </c>
      <c r="K94" s="21">
        <v>1</v>
      </c>
      <c r="L94" s="21">
        <v>0</v>
      </c>
      <c r="M94" s="31">
        <v>36</v>
      </c>
      <c r="N94" s="25">
        <v>81</v>
      </c>
      <c r="O94" s="25"/>
    </row>
    <row r="95" spans="2:15" ht="15.75" customHeight="1" x14ac:dyDescent="0.2">
      <c r="B95" t="s">
        <v>157</v>
      </c>
      <c r="C95" s="6">
        <f t="shared" si="10"/>
        <v>2156</v>
      </c>
      <c r="D95" s="21">
        <v>1710</v>
      </c>
      <c r="E95" s="21">
        <v>0</v>
      </c>
      <c r="F95" s="21">
        <v>6</v>
      </c>
      <c r="G95" s="21">
        <v>0</v>
      </c>
      <c r="H95" s="21">
        <v>1</v>
      </c>
      <c r="I95" s="21">
        <v>1</v>
      </c>
      <c r="J95" s="21">
        <v>0</v>
      </c>
      <c r="K95" s="21">
        <v>1</v>
      </c>
      <c r="L95" s="21">
        <v>0</v>
      </c>
      <c r="M95" s="31">
        <v>99</v>
      </c>
      <c r="N95" s="25">
        <v>338</v>
      </c>
      <c r="O95" s="25"/>
    </row>
    <row r="96" spans="2:15" ht="15.75" customHeight="1" x14ac:dyDescent="0.2">
      <c r="B96" t="s">
        <v>158</v>
      </c>
      <c r="C96" s="6">
        <f t="shared" si="10"/>
        <v>2718</v>
      </c>
      <c r="D96" s="21">
        <v>583</v>
      </c>
      <c r="E96" s="21">
        <v>0</v>
      </c>
      <c r="F96" s="21">
        <v>2</v>
      </c>
      <c r="G96" s="21">
        <v>0</v>
      </c>
      <c r="H96" s="21">
        <v>75</v>
      </c>
      <c r="I96" s="21">
        <v>0</v>
      </c>
      <c r="J96" s="21">
        <v>0</v>
      </c>
      <c r="K96" s="21">
        <v>9</v>
      </c>
      <c r="L96" s="21">
        <v>0</v>
      </c>
      <c r="M96" s="31">
        <v>1261</v>
      </c>
      <c r="N96" s="25">
        <v>788</v>
      </c>
      <c r="O96" s="25"/>
    </row>
    <row r="97" spans="1:15" ht="15.75" customHeight="1" x14ac:dyDescent="0.2">
      <c r="B97" t="s">
        <v>159</v>
      </c>
      <c r="C97" s="6">
        <f t="shared" si="10"/>
        <v>5</v>
      </c>
      <c r="D97" s="21">
        <v>3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31">
        <v>0</v>
      </c>
      <c r="N97" s="25">
        <v>2</v>
      </c>
      <c r="O97" s="25"/>
    </row>
    <row r="98" spans="1:15" ht="26.1" customHeight="1" x14ac:dyDescent="0.2">
      <c r="A98" s="16" t="s">
        <v>13</v>
      </c>
      <c r="B98" s="14"/>
      <c r="C98" s="6">
        <f t="shared" ref="C98:N98" si="11">SUM(C99:C136)</f>
        <v>24296</v>
      </c>
      <c r="D98" s="22">
        <f t="shared" si="11"/>
        <v>5809</v>
      </c>
      <c r="E98" s="22">
        <f t="shared" si="11"/>
        <v>5</v>
      </c>
      <c r="F98" s="22">
        <f t="shared" si="11"/>
        <v>51</v>
      </c>
      <c r="G98" s="22">
        <f t="shared" si="11"/>
        <v>2</v>
      </c>
      <c r="H98" s="22">
        <f t="shared" si="11"/>
        <v>923</v>
      </c>
      <c r="I98" s="22">
        <f t="shared" si="11"/>
        <v>276</v>
      </c>
      <c r="J98" s="22">
        <f t="shared" si="11"/>
        <v>58</v>
      </c>
      <c r="K98" s="22">
        <f t="shared" si="11"/>
        <v>45</v>
      </c>
      <c r="L98" s="22">
        <f t="shared" si="11"/>
        <v>1</v>
      </c>
      <c r="M98" s="22">
        <f t="shared" si="11"/>
        <v>9545</v>
      </c>
      <c r="N98" s="23">
        <f t="shared" si="11"/>
        <v>7581</v>
      </c>
      <c r="O98" s="34"/>
    </row>
    <row r="99" spans="1:15" ht="15" customHeight="1" x14ac:dyDescent="0.2">
      <c r="B99" t="s">
        <v>85</v>
      </c>
      <c r="C99" s="6">
        <f t="shared" ref="C99:C122" si="12">SUM(D99:N99)</f>
        <v>8</v>
      </c>
      <c r="D99" s="21">
        <v>6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6">
        <v>2</v>
      </c>
      <c r="O99" s="30"/>
    </row>
    <row r="100" spans="1:15" ht="15" customHeight="1" x14ac:dyDescent="0.2">
      <c r="B100" t="s">
        <v>86</v>
      </c>
      <c r="C100" s="6">
        <f t="shared" si="12"/>
        <v>10</v>
      </c>
      <c r="D100" s="21">
        <v>10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6">
        <v>0</v>
      </c>
      <c r="O100" s="25"/>
    </row>
    <row r="101" spans="1:15" ht="26.1" customHeight="1" x14ac:dyDescent="0.2">
      <c r="A101" s="16" t="s">
        <v>24</v>
      </c>
      <c r="B101"/>
      <c r="C101" s="6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6"/>
      <c r="O101" s="25"/>
    </row>
    <row r="102" spans="1:15" ht="15.75" customHeight="1" x14ac:dyDescent="0.2">
      <c r="B102" t="s">
        <v>87</v>
      </c>
      <c r="C102" s="6">
        <f t="shared" si="12"/>
        <v>5</v>
      </c>
      <c r="D102" s="21">
        <v>2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1</v>
      </c>
      <c r="N102" s="26">
        <v>2</v>
      </c>
      <c r="O102" s="25"/>
    </row>
    <row r="103" spans="1:15" ht="15.75" customHeight="1" x14ac:dyDescent="0.2">
      <c r="B103" t="s">
        <v>88</v>
      </c>
      <c r="C103" s="6">
        <f t="shared" si="12"/>
        <v>136</v>
      </c>
      <c r="D103" s="21">
        <v>18</v>
      </c>
      <c r="E103" s="21">
        <v>0</v>
      </c>
      <c r="F103" s="21">
        <v>0</v>
      </c>
      <c r="G103" s="21">
        <v>0</v>
      </c>
      <c r="H103" s="21">
        <v>3</v>
      </c>
      <c r="I103" s="21">
        <v>0</v>
      </c>
      <c r="J103" s="21">
        <v>0</v>
      </c>
      <c r="K103" s="21">
        <v>0</v>
      </c>
      <c r="L103" s="21">
        <v>0</v>
      </c>
      <c r="M103" s="21">
        <v>76</v>
      </c>
      <c r="N103" s="26">
        <v>39</v>
      </c>
      <c r="O103" s="25"/>
    </row>
    <row r="104" spans="1:15" ht="15.75" customHeight="1" x14ac:dyDescent="0.2">
      <c r="B104" t="s">
        <v>89</v>
      </c>
      <c r="C104" s="6">
        <f t="shared" si="12"/>
        <v>1</v>
      </c>
      <c r="D104" s="21">
        <v>1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6">
        <v>0</v>
      </c>
      <c r="O104" s="25"/>
    </row>
    <row r="105" spans="1:15" ht="15.75" customHeight="1" x14ac:dyDescent="0.2">
      <c r="B105" t="s">
        <v>90</v>
      </c>
      <c r="C105" s="6">
        <f t="shared" si="12"/>
        <v>1256</v>
      </c>
      <c r="D105" s="21">
        <v>277</v>
      </c>
      <c r="E105" s="21">
        <v>0</v>
      </c>
      <c r="F105" s="21">
        <v>16</v>
      </c>
      <c r="G105" s="21">
        <v>0</v>
      </c>
      <c r="H105" s="21">
        <v>52</v>
      </c>
      <c r="I105" s="21">
        <v>275</v>
      </c>
      <c r="J105" s="21">
        <v>58</v>
      </c>
      <c r="K105" s="21">
        <v>0</v>
      </c>
      <c r="L105" s="21">
        <v>0</v>
      </c>
      <c r="M105" s="21">
        <v>468</v>
      </c>
      <c r="N105" s="26">
        <v>110</v>
      </c>
      <c r="O105" s="25"/>
    </row>
    <row r="106" spans="1:15" ht="15.75" customHeight="1" x14ac:dyDescent="0.2">
      <c r="B106" t="s">
        <v>91</v>
      </c>
      <c r="C106" s="6">
        <f t="shared" si="12"/>
        <v>87</v>
      </c>
      <c r="D106" s="21">
        <v>43</v>
      </c>
      <c r="E106" s="21">
        <v>0</v>
      </c>
      <c r="F106" s="21">
        <v>2</v>
      </c>
      <c r="G106" s="21">
        <v>0</v>
      </c>
      <c r="H106" s="21">
        <v>3</v>
      </c>
      <c r="I106" s="21">
        <v>0</v>
      </c>
      <c r="J106" s="21">
        <v>0</v>
      </c>
      <c r="K106" s="21">
        <v>1</v>
      </c>
      <c r="L106" s="21">
        <v>0</v>
      </c>
      <c r="M106" s="21">
        <v>21</v>
      </c>
      <c r="N106" s="26">
        <v>17</v>
      </c>
      <c r="O106" s="25"/>
    </row>
    <row r="107" spans="1:15" ht="15.75" customHeight="1" x14ac:dyDescent="0.2">
      <c r="B107" t="s">
        <v>92</v>
      </c>
      <c r="C107" s="6">
        <f t="shared" si="12"/>
        <v>20</v>
      </c>
      <c r="D107" s="21">
        <v>10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5</v>
      </c>
      <c r="N107" s="26">
        <v>5</v>
      </c>
      <c r="O107" s="25"/>
    </row>
    <row r="108" spans="1:15" ht="15.75" customHeight="1" x14ac:dyDescent="0.2">
      <c r="B108" t="s">
        <v>173</v>
      </c>
      <c r="C108" s="6">
        <f t="shared" si="12"/>
        <v>670</v>
      </c>
      <c r="D108" s="21">
        <v>102</v>
      </c>
      <c r="E108" s="21">
        <v>1</v>
      </c>
      <c r="F108" s="21">
        <v>1</v>
      </c>
      <c r="G108" s="21">
        <v>0</v>
      </c>
      <c r="H108" s="21">
        <v>19</v>
      </c>
      <c r="I108" s="21">
        <v>0</v>
      </c>
      <c r="J108" s="21">
        <v>0</v>
      </c>
      <c r="K108" s="21">
        <v>1</v>
      </c>
      <c r="L108" s="21">
        <v>0</v>
      </c>
      <c r="M108" s="21">
        <v>258</v>
      </c>
      <c r="N108" s="26">
        <v>288</v>
      </c>
      <c r="O108" s="25"/>
    </row>
    <row r="109" spans="1:15" ht="15.75" customHeight="1" x14ac:dyDescent="0.2">
      <c r="B109" t="s">
        <v>93</v>
      </c>
      <c r="C109" s="6">
        <f t="shared" si="12"/>
        <v>1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6">
        <v>1</v>
      </c>
      <c r="O109" s="25"/>
    </row>
    <row r="110" spans="1:15" ht="15.75" customHeight="1" x14ac:dyDescent="0.2">
      <c r="B110" t="s">
        <v>94</v>
      </c>
      <c r="C110" s="6">
        <f t="shared" si="12"/>
        <v>11151</v>
      </c>
      <c r="D110" s="21">
        <v>2742</v>
      </c>
      <c r="E110" s="21">
        <v>0</v>
      </c>
      <c r="F110" s="21">
        <v>1</v>
      </c>
      <c r="G110" s="21">
        <v>1</v>
      </c>
      <c r="H110" s="21">
        <v>429</v>
      </c>
      <c r="I110" s="21">
        <v>1</v>
      </c>
      <c r="J110" s="21">
        <v>0</v>
      </c>
      <c r="K110" s="21">
        <v>20</v>
      </c>
      <c r="L110" s="21">
        <v>1</v>
      </c>
      <c r="M110" s="21">
        <v>4389</v>
      </c>
      <c r="N110" s="26">
        <v>3567</v>
      </c>
      <c r="O110" s="25"/>
    </row>
    <row r="111" spans="1:15" ht="15.75" customHeight="1" x14ac:dyDescent="0.2">
      <c r="B111" t="s">
        <v>95</v>
      </c>
      <c r="C111" s="6">
        <f t="shared" si="12"/>
        <v>194</v>
      </c>
      <c r="D111" s="21">
        <v>45</v>
      </c>
      <c r="E111" s="21">
        <v>0</v>
      </c>
      <c r="F111" s="21">
        <v>0</v>
      </c>
      <c r="G111" s="21">
        <v>0</v>
      </c>
      <c r="H111" s="21">
        <v>10</v>
      </c>
      <c r="I111" s="21">
        <v>0</v>
      </c>
      <c r="J111" s="21">
        <v>0</v>
      </c>
      <c r="K111" s="21">
        <v>4</v>
      </c>
      <c r="L111" s="21">
        <v>0</v>
      </c>
      <c r="M111" s="21">
        <v>78</v>
      </c>
      <c r="N111" s="26">
        <v>57</v>
      </c>
      <c r="O111" s="25"/>
    </row>
    <row r="112" spans="1:15" ht="15.75" customHeight="1" x14ac:dyDescent="0.2">
      <c r="B112" t="s">
        <v>96</v>
      </c>
      <c r="C112" s="6">
        <f t="shared" si="12"/>
        <v>5931</v>
      </c>
      <c r="D112" s="21">
        <v>460</v>
      </c>
      <c r="E112" s="21">
        <v>3</v>
      </c>
      <c r="F112" s="21">
        <v>16</v>
      </c>
      <c r="G112" s="21">
        <v>0</v>
      </c>
      <c r="H112" s="21">
        <v>288</v>
      </c>
      <c r="I112" s="21">
        <v>0</v>
      </c>
      <c r="J112" s="21">
        <v>0</v>
      </c>
      <c r="K112" s="21">
        <v>6</v>
      </c>
      <c r="L112" s="21">
        <v>0</v>
      </c>
      <c r="M112" s="21">
        <v>2752</v>
      </c>
      <c r="N112" s="26">
        <v>2406</v>
      </c>
      <c r="O112" s="25"/>
    </row>
    <row r="113" spans="2:15" ht="15.75" customHeight="1" x14ac:dyDescent="0.2">
      <c r="B113" t="s">
        <v>97</v>
      </c>
      <c r="C113" s="6">
        <f t="shared" si="12"/>
        <v>1080</v>
      </c>
      <c r="D113" s="21">
        <v>379</v>
      </c>
      <c r="E113" s="21">
        <v>0</v>
      </c>
      <c r="F113" s="21">
        <v>0</v>
      </c>
      <c r="G113" s="21">
        <v>0</v>
      </c>
      <c r="H113" s="21">
        <v>39</v>
      </c>
      <c r="I113" s="21">
        <v>0</v>
      </c>
      <c r="J113" s="21">
        <v>0</v>
      </c>
      <c r="K113" s="21">
        <v>0</v>
      </c>
      <c r="L113" s="21">
        <v>0</v>
      </c>
      <c r="M113" s="21">
        <v>526</v>
      </c>
      <c r="N113" s="26">
        <v>136</v>
      </c>
      <c r="O113" s="25"/>
    </row>
    <row r="114" spans="2:15" ht="15.75" customHeight="1" x14ac:dyDescent="0.2">
      <c r="B114" t="s">
        <v>98</v>
      </c>
      <c r="C114" s="6">
        <f t="shared" si="12"/>
        <v>5</v>
      </c>
      <c r="D114" s="21">
        <v>2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2</v>
      </c>
      <c r="N114" s="26">
        <v>1</v>
      </c>
      <c r="O114" s="25"/>
    </row>
    <row r="115" spans="2:15" ht="15.75" customHeight="1" x14ac:dyDescent="0.2">
      <c r="B115" t="s">
        <v>99</v>
      </c>
      <c r="C115" s="6">
        <f t="shared" si="12"/>
        <v>14</v>
      </c>
      <c r="D115" s="21">
        <v>12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6">
        <v>2</v>
      </c>
      <c r="O115" s="25"/>
    </row>
    <row r="116" spans="2:15" ht="15.75" customHeight="1" x14ac:dyDescent="0.2">
      <c r="B116" t="s">
        <v>100</v>
      </c>
      <c r="C116" s="6">
        <f t="shared" si="12"/>
        <v>1646</v>
      </c>
      <c r="D116" s="21">
        <v>1207</v>
      </c>
      <c r="E116" s="21">
        <v>1</v>
      </c>
      <c r="F116" s="21">
        <v>9</v>
      </c>
      <c r="G116" s="21">
        <v>1</v>
      </c>
      <c r="H116" s="21">
        <v>0</v>
      </c>
      <c r="I116" s="21">
        <v>0</v>
      </c>
      <c r="J116" s="21">
        <v>0</v>
      </c>
      <c r="K116" s="21">
        <v>11</v>
      </c>
      <c r="L116" s="21">
        <v>0</v>
      </c>
      <c r="M116" s="21">
        <v>125</v>
      </c>
      <c r="N116" s="26">
        <v>292</v>
      </c>
      <c r="O116" s="25"/>
    </row>
    <row r="117" spans="2:15" ht="15.75" customHeight="1" x14ac:dyDescent="0.2">
      <c r="B117" t="s">
        <v>101</v>
      </c>
      <c r="C117" s="6">
        <f t="shared" si="12"/>
        <v>178</v>
      </c>
      <c r="D117" s="21">
        <v>87</v>
      </c>
      <c r="E117" s="21">
        <v>0</v>
      </c>
      <c r="F117" s="21">
        <v>1</v>
      </c>
      <c r="G117" s="21">
        <v>0</v>
      </c>
      <c r="H117" s="21">
        <v>8</v>
      </c>
      <c r="I117" s="21">
        <v>0</v>
      </c>
      <c r="J117" s="21">
        <v>0</v>
      </c>
      <c r="K117" s="21">
        <v>1</v>
      </c>
      <c r="L117" s="21">
        <v>0</v>
      </c>
      <c r="M117" s="21">
        <v>52</v>
      </c>
      <c r="N117" s="26">
        <v>29</v>
      </c>
      <c r="O117" s="25"/>
    </row>
    <row r="118" spans="2:15" ht="15.75" customHeight="1" x14ac:dyDescent="0.2">
      <c r="B118" t="s">
        <v>102</v>
      </c>
      <c r="C118" s="6">
        <f t="shared" si="12"/>
        <v>6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3</v>
      </c>
      <c r="N118" s="26">
        <v>3</v>
      </c>
      <c r="O118" s="25"/>
    </row>
    <row r="119" spans="2:15" ht="15.75" customHeight="1" x14ac:dyDescent="0.2">
      <c r="B119" t="s">
        <v>103</v>
      </c>
      <c r="C119" s="6">
        <f t="shared" si="12"/>
        <v>6</v>
      </c>
      <c r="D119" s="21">
        <v>2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6">
        <v>4</v>
      </c>
      <c r="O119" s="25"/>
    </row>
    <row r="120" spans="2:15" ht="15.75" customHeight="1" x14ac:dyDescent="0.2">
      <c r="B120" t="s">
        <v>104</v>
      </c>
      <c r="C120" s="6">
        <f t="shared" si="12"/>
        <v>8</v>
      </c>
      <c r="D120" s="21">
        <v>2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6</v>
      </c>
      <c r="N120" s="26">
        <v>0</v>
      </c>
      <c r="O120" s="25"/>
    </row>
    <row r="121" spans="2:15" ht="15.75" customHeight="1" x14ac:dyDescent="0.2">
      <c r="B121" t="s">
        <v>105</v>
      </c>
      <c r="C121" s="6">
        <f t="shared" si="12"/>
        <v>6</v>
      </c>
      <c r="D121" s="21">
        <v>2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4</v>
      </c>
      <c r="N121" s="26">
        <v>0</v>
      </c>
      <c r="O121" s="25"/>
    </row>
    <row r="122" spans="2:15" ht="15.75" customHeight="1" x14ac:dyDescent="0.2">
      <c r="B122" t="s">
        <v>106</v>
      </c>
      <c r="C122" s="6">
        <f t="shared" si="12"/>
        <v>82</v>
      </c>
      <c r="D122" s="21">
        <v>13</v>
      </c>
      <c r="E122" s="21">
        <v>0</v>
      </c>
      <c r="F122" s="21">
        <v>0</v>
      </c>
      <c r="G122" s="21">
        <v>0</v>
      </c>
      <c r="H122" s="21">
        <v>3</v>
      </c>
      <c r="I122" s="21">
        <v>0</v>
      </c>
      <c r="J122" s="21">
        <v>0</v>
      </c>
      <c r="K122" s="21">
        <v>0</v>
      </c>
      <c r="L122" s="21">
        <v>0</v>
      </c>
      <c r="M122" s="21">
        <v>25</v>
      </c>
      <c r="N122" s="26">
        <v>41</v>
      </c>
      <c r="O122" s="25"/>
    </row>
    <row r="123" spans="2:15" ht="15.75" customHeight="1" x14ac:dyDescent="0.2">
      <c r="B123" t="s">
        <v>107</v>
      </c>
      <c r="C123" s="6">
        <f t="shared" ref="C123:C136" si="13">SUM(D123:N123)</f>
        <v>14</v>
      </c>
      <c r="D123" s="21">
        <v>12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6">
        <v>2</v>
      </c>
      <c r="O123" s="25"/>
    </row>
    <row r="124" spans="2:15" ht="15.75" customHeight="1" x14ac:dyDescent="0.2">
      <c r="B124" t="s">
        <v>108</v>
      </c>
      <c r="C124" s="6">
        <f t="shared" si="13"/>
        <v>7</v>
      </c>
      <c r="D124" s="21">
        <v>4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3</v>
      </c>
      <c r="N124" s="26">
        <v>0</v>
      </c>
      <c r="O124" s="25"/>
    </row>
    <row r="125" spans="2:15" ht="15.75" customHeight="1" x14ac:dyDescent="0.2">
      <c r="B125" t="s">
        <v>109</v>
      </c>
      <c r="C125" s="6">
        <f t="shared" si="13"/>
        <v>3</v>
      </c>
      <c r="D125" s="21">
        <v>2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1</v>
      </c>
      <c r="N125" s="26">
        <v>0</v>
      </c>
      <c r="O125" s="25"/>
    </row>
    <row r="126" spans="2:15" ht="15.75" customHeight="1" x14ac:dyDescent="0.2">
      <c r="B126" t="s">
        <v>110</v>
      </c>
      <c r="C126" s="6">
        <f t="shared" si="13"/>
        <v>66</v>
      </c>
      <c r="D126" s="21">
        <v>7</v>
      </c>
      <c r="E126" s="21">
        <v>0</v>
      </c>
      <c r="F126" s="21">
        <v>0</v>
      </c>
      <c r="G126" s="21">
        <v>0</v>
      </c>
      <c r="H126" s="21">
        <v>2</v>
      </c>
      <c r="I126" s="21">
        <v>0</v>
      </c>
      <c r="J126" s="21">
        <v>0</v>
      </c>
      <c r="K126" s="21">
        <v>0</v>
      </c>
      <c r="L126" s="21">
        <v>0</v>
      </c>
      <c r="M126" s="21">
        <v>23</v>
      </c>
      <c r="N126" s="26">
        <v>34</v>
      </c>
      <c r="O126" s="25"/>
    </row>
    <row r="127" spans="2:15" ht="15.75" customHeight="1" x14ac:dyDescent="0.2">
      <c r="B127" t="s">
        <v>111</v>
      </c>
      <c r="C127" s="6">
        <f t="shared" si="13"/>
        <v>3</v>
      </c>
      <c r="D127" s="21">
        <v>1</v>
      </c>
      <c r="E127" s="21">
        <v>0</v>
      </c>
      <c r="F127" s="21">
        <v>2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6">
        <v>0</v>
      </c>
      <c r="O127" s="25"/>
    </row>
    <row r="128" spans="2:15" ht="15.75" customHeight="1" x14ac:dyDescent="0.2">
      <c r="B128" t="s">
        <v>112</v>
      </c>
      <c r="C128" s="6">
        <f t="shared" si="13"/>
        <v>4</v>
      </c>
      <c r="D128" s="21">
        <v>4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6">
        <v>0</v>
      </c>
      <c r="O128" s="25"/>
    </row>
    <row r="129" spans="1:15" ht="15.75" customHeight="1" x14ac:dyDescent="0.2">
      <c r="B129" t="s">
        <v>113</v>
      </c>
      <c r="C129" s="6">
        <f t="shared" si="13"/>
        <v>37</v>
      </c>
      <c r="D129" s="21">
        <v>16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9</v>
      </c>
      <c r="N129" s="26">
        <v>12</v>
      </c>
      <c r="O129" s="25"/>
    </row>
    <row r="130" spans="1:15" ht="15.75" customHeight="1" x14ac:dyDescent="0.2">
      <c r="B130" t="s">
        <v>114</v>
      </c>
      <c r="C130" s="6">
        <f t="shared" si="13"/>
        <v>6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6</v>
      </c>
      <c r="N130" s="26">
        <v>0</v>
      </c>
      <c r="O130" s="25"/>
    </row>
    <row r="131" spans="1:15" ht="15.75" customHeight="1" x14ac:dyDescent="0.2">
      <c r="B131" t="s">
        <v>115</v>
      </c>
      <c r="C131" s="6">
        <f t="shared" si="13"/>
        <v>179</v>
      </c>
      <c r="D131" s="21">
        <v>25</v>
      </c>
      <c r="E131" s="21">
        <v>0</v>
      </c>
      <c r="F131" s="21">
        <v>0</v>
      </c>
      <c r="G131" s="21">
        <v>0</v>
      </c>
      <c r="H131" s="21">
        <v>8</v>
      </c>
      <c r="I131" s="21">
        <v>0</v>
      </c>
      <c r="J131" s="21">
        <v>0</v>
      </c>
      <c r="K131" s="21">
        <v>0</v>
      </c>
      <c r="L131" s="21">
        <v>0</v>
      </c>
      <c r="M131" s="21">
        <v>90</v>
      </c>
      <c r="N131" s="26">
        <v>56</v>
      </c>
      <c r="O131" s="25"/>
    </row>
    <row r="132" spans="1:15" ht="15.75" customHeight="1" x14ac:dyDescent="0.2">
      <c r="B132" t="s">
        <v>116</v>
      </c>
      <c r="C132" s="6">
        <f t="shared" si="13"/>
        <v>92</v>
      </c>
      <c r="D132" s="22">
        <v>27</v>
      </c>
      <c r="E132" s="21">
        <v>0</v>
      </c>
      <c r="F132" s="21">
        <v>0</v>
      </c>
      <c r="G132" s="21">
        <v>0</v>
      </c>
      <c r="H132" s="21">
        <v>1</v>
      </c>
      <c r="I132" s="21">
        <v>0</v>
      </c>
      <c r="J132" s="21">
        <v>0</v>
      </c>
      <c r="K132" s="21">
        <v>0</v>
      </c>
      <c r="L132" s="21">
        <v>0</v>
      </c>
      <c r="M132" s="21">
        <v>45</v>
      </c>
      <c r="N132" s="26">
        <v>19</v>
      </c>
      <c r="O132" s="25"/>
    </row>
    <row r="133" spans="1:15" ht="15.75" customHeight="1" x14ac:dyDescent="0.2">
      <c r="B133" t="s">
        <v>117</v>
      </c>
      <c r="C133" s="6">
        <f t="shared" si="13"/>
        <v>528</v>
      </c>
      <c r="D133" s="21">
        <v>130</v>
      </c>
      <c r="E133" s="21">
        <v>0</v>
      </c>
      <c r="F133" s="21">
        <v>3</v>
      </c>
      <c r="G133" s="21">
        <v>0</v>
      </c>
      <c r="H133" s="21">
        <v>27</v>
      </c>
      <c r="I133" s="21">
        <v>0</v>
      </c>
      <c r="J133" s="21">
        <v>0</v>
      </c>
      <c r="K133" s="21">
        <v>0</v>
      </c>
      <c r="L133" s="21">
        <v>0</v>
      </c>
      <c r="M133" s="21">
        <v>198</v>
      </c>
      <c r="N133" s="26">
        <v>170</v>
      </c>
      <c r="O133" s="25"/>
    </row>
    <row r="134" spans="1:15" ht="15.75" customHeight="1" x14ac:dyDescent="0.2">
      <c r="B134" s="16" t="s">
        <v>177</v>
      </c>
      <c r="C134" s="6">
        <f t="shared" si="13"/>
        <v>695</v>
      </c>
      <c r="D134" s="21">
        <v>141</v>
      </c>
      <c r="E134" s="21">
        <v>0</v>
      </c>
      <c r="F134" s="21">
        <v>0</v>
      </c>
      <c r="G134" s="21">
        <v>0</v>
      </c>
      <c r="H134" s="21">
        <v>21</v>
      </c>
      <c r="I134" s="21">
        <v>0</v>
      </c>
      <c r="J134" s="21">
        <v>0</v>
      </c>
      <c r="K134" s="21">
        <v>1</v>
      </c>
      <c r="L134" s="21">
        <v>0</v>
      </c>
      <c r="M134" s="21">
        <v>306</v>
      </c>
      <c r="N134" s="26">
        <v>226</v>
      </c>
      <c r="O134" s="25"/>
    </row>
    <row r="135" spans="1:15" ht="15.75" customHeight="1" x14ac:dyDescent="0.2">
      <c r="B135" t="s">
        <v>118</v>
      </c>
      <c r="C135" s="6">
        <f t="shared" si="13"/>
        <v>1</v>
      </c>
      <c r="D135" s="21">
        <v>1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6">
        <v>0</v>
      </c>
      <c r="O135" s="25"/>
    </row>
    <row r="136" spans="1:15" ht="15.75" customHeight="1" x14ac:dyDescent="0.2">
      <c r="B136" t="s">
        <v>119</v>
      </c>
      <c r="C136" s="6">
        <f t="shared" si="13"/>
        <v>160</v>
      </c>
      <c r="D136" s="21">
        <v>17</v>
      </c>
      <c r="E136" s="21">
        <v>0</v>
      </c>
      <c r="F136" s="21">
        <v>0</v>
      </c>
      <c r="G136" s="21">
        <v>0</v>
      </c>
      <c r="H136" s="21">
        <v>10</v>
      </c>
      <c r="I136" s="21">
        <v>0</v>
      </c>
      <c r="J136" s="21">
        <v>0</v>
      </c>
      <c r="K136" s="21">
        <v>0</v>
      </c>
      <c r="L136" s="21">
        <v>0</v>
      </c>
      <c r="M136" s="21">
        <v>73</v>
      </c>
      <c r="N136" s="26">
        <v>60</v>
      </c>
      <c r="O136" s="25"/>
    </row>
    <row r="137" spans="1:15" ht="24.95" customHeight="1" x14ac:dyDescent="0.2">
      <c r="A137" s="16" t="s">
        <v>15</v>
      </c>
      <c r="B137" s="14"/>
      <c r="C137" s="6">
        <f t="shared" ref="C137:N137" si="14">SUM(C138:C175)</f>
        <v>1331</v>
      </c>
      <c r="D137" s="22">
        <f t="shared" si="14"/>
        <v>467</v>
      </c>
      <c r="E137" s="22">
        <f t="shared" si="14"/>
        <v>2</v>
      </c>
      <c r="F137" s="22">
        <f t="shared" si="14"/>
        <v>10</v>
      </c>
      <c r="G137" s="22">
        <f t="shared" si="14"/>
        <v>0</v>
      </c>
      <c r="H137" s="22">
        <f t="shared" si="14"/>
        <v>30</v>
      </c>
      <c r="I137" s="22">
        <f t="shared" si="14"/>
        <v>4</v>
      </c>
      <c r="J137" s="22">
        <f t="shared" si="14"/>
        <v>0</v>
      </c>
      <c r="K137" s="22">
        <f t="shared" si="14"/>
        <v>1</v>
      </c>
      <c r="L137" s="22">
        <f t="shared" si="14"/>
        <v>0</v>
      </c>
      <c r="M137" s="22">
        <f t="shared" si="14"/>
        <v>485</v>
      </c>
      <c r="N137" s="23">
        <f t="shared" si="14"/>
        <v>332</v>
      </c>
      <c r="O137" s="34"/>
    </row>
    <row r="138" spans="1:15" ht="15.75" customHeight="1" x14ac:dyDescent="0.2">
      <c r="B138" t="s">
        <v>26</v>
      </c>
      <c r="C138" s="6">
        <f t="shared" ref="C138:C175" si="15">SUM(D138:N138)</f>
        <v>15</v>
      </c>
      <c r="D138" s="21">
        <v>10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1</v>
      </c>
      <c r="L138" s="21">
        <v>0</v>
      </c>
      <c r="M138" s="21">
        <v>0</v>
      </c>
      <c r="N138" s="26">
        <v>4</v>
      </c>
      <c r="O138" s="30"/>
    </row>
    <row r="139" spans="1:15" ht="15.75" customHeight="1" x14ac:dyDescent="0.2">
      <c r="B139" t="s">
        <v>27</v>
      </c>
      <c r="C139" s="6">
        <f t="shared" si="15"/>
        <v>15</v>
      </c>
      <c r="D139" s="21">
        <v>7</v>
      </c>
      <c r="E139" s="21">
        <v>0</v>
      </c>
      <c r="F139" s="21">
        <v>1</v>
      </c>
      <c r="G139" s="21">
        <v>0</v>
      </c>
      <c r="H139" s="21">
        <v>1</v>
      </c>
      <c r="I139" s="21">
        <v>0</v>
      </c>
      <c r="J139" s="21">
        <v>0</v>
      </c>
      <c r="K139" s="21">
        <v>0</v>
      </c>
      <c r="L139" s="21">
        <v>0</v>
      </c>
      <c r="M139" s="21">
        <v>2</v>
      </c>
      <c r="N139" s="26">
        <v>4</v>
      </c>
      <c r="O139" s="25"/>
    </row>
    <row r="140" spans="1:15" ht="15.75" customHeight="1" x14ac:dyDescent="0.2">
      <c r="B140" t="s">
        <v>191</v>
      </c>
      <c r="C140" s="6">
        <f t="shared" si="15"/>
        <v>4</v>
      </c>
      <c r="D140" s="21">
        <v>2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1</v>
      </c>
      <c r="N140" s="26">
        <v>1</v>
      </c>
      <c r="O140" s="25"/>
    </row>
    <row r="141" spans="1:15" ht="15.75" customHeight="1" x14ac:dyDescent="0.2">
      <c r="B141" t="s">
        <v>28</v>
      </c>
      <c r="C141" s="6">
        <f t="shared" si="15"/>
        <v>8</v>
      </c>
      <c r="D141" s="21">
        <v>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6">
        <v>4</v>
      </c>
      <c r="O141" s="25"/>
    </row>
    <row r="142" spans="1:15" ht="15.75" customHeight="1" x14ac:dyDescent="0.2">
      <c r="B142" t="s">
        <v>29</v>
      </c>
      <c r="C142" s="6">
        <f t="shared" si="15"/>
        <v>1</v>
      </c>
      <c r="D142" s="21">
        <v>1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6">
        <v>0</v>
      </c>
      <c r="O142" s="25"/>
    </row>
    <row r="143" spans="1:15" ht="15.75" customHeight="1" x14ac:dyDescent="0.2">
      <c r="B143" t="s">
        <v>30</v>
      </c>
      <c r="C143" s="6">
        <f t="shared" si="15"/>
        <v>38</v>
      </c>
      <c r="D143" s="21">
        <v>0</v>
      </c>
      <c r="E143" s="21">
        <v>0</v>
      </c>
      <c r="F143" s="21">
        <v>0</v>
      </c>
      <c r="G143" s="21">
        <v>0</v>
      </c>
      <c r="H143" s="21">
        <v>3</v>
      </c>
      <c r="I143" s="21">
        <v>1</v>
      </c>
      <c r="J143" s="21">
        <v>0</v>
      </c>
      <c r="K143" s="21">
        <v>0</v>
      </c>
      <c r="L143" s="21">
        <v>0</v>
      </c>
      <c r="M143" s="21">
        <v>24</v>
      </c>
      <c r="N143" s="26">
        <v>10</v>
      </c>
      <c r="O143" s="25"/>
    </row>
    <row r="144" spans="1:15" ht="15.75" customHeight="1" x14ac:dyDescent="0.2">
      <c r="B144" t="s">
        <v>31</v>
      </c>
      <c r="C144" s="6">
        <f t="shared" si="15"/>
        <v>7</v>
      </c>
      <c r="D144" s="21">
        <v>3</v>
      </c>
      <c r="E144" s="21">
        <v>0</v>
      </c>
      <c r="F144" s="21">
        <v>0</v>
      </c>
      <c r="G144" s="21">
        <v>0</v>
      </c>
      <c r="H144" s="21">
        <v>0</v>
      </c>
      <c r="I144" s="21">
        <v>2</v>
      </c>
      <c r="J144" s="21">
        <v>0</v>
      </c>
      <c r="K144" s="21">
        <v>0</v>
      </c>
      <c r="L144" s="21">
        <v>0</v>
      </c>
      <c r="M144" s="21">
        <v>2</v>
      </c>
      <c r="N144" s="26">
        <v>0</v>
      </c>
      <c r="O144" s="25"/>
    </row>
    <row r="145" spans="1:25" ht="15.75" customHeight="1" x14ac:dyDescent="0.2">
      <c r="B145" t="s">
        <v>32</v>
      </c>
      <c r="C145" s="6">
        <f t="shared" si="15"/>
        <v>1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6">
        <v>1</v>
      </c>
      <c r="O145" s="25"/>
    </row>
    <row r="146" spans="1:25" s="16" customFormat="1" ht="15.75" customHeight="1" x14ac:dyDescent="0.2">
      <c r="A146" s="8"/>
      <c r="B146" s="16" t="s">
        <v>175</v>
      </c>
      <c r="C146" s="6">
        <f t="shared" si="15"/>
        <v>5</v>
      </c>
      <c r="D146" s="21">
        <v>2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2</v>
      </c>
      <c r="N146" s="26">
        <v>1</v>
      </c>
      <c r="O146" s="25"/>
      <c r="P146" s="13"/>
      <c r="Q146" s="13"/>
      <c r="R146" s="13"/>
      <c r="S146" s="13"/>
      <c r="T146" s="18"/>
      <c r="U146" s="18"/>
      <c r="V146" s="18"/>
      <c r="W146" s="18"/>
      <c r="X146" s="18"/>
      <c r="Y146" s="18"/>
    </row>
    <row r="147" spans="1:25" ht="15.75" customHeight="1" x14ac:dyDescent="0.2">
      <c r="B147" t="s">
        <v>33</v>
      </c>
      <c r="C147" s="6">
        <f t="shared" si="15"/>
        <v>47</v>
      </c>
      <c r="D147" s="21">
        <v>15</v>
      </c>
      <c r="E147" s="21">
        <v>0</v>
      </c>
      <c r="F147" s="21">
        <v>0</v>
      </c>
      <c r="G147" s="21">
        <v>0</v>
      </c>
      <c r="H147" s="21">
        <v>3</v>
      </c>
      <c r="I147" s="21">
        <v>0</v>
      </c>
      <c r="J147" s="21">
        <v>0</v>
      </c>
      <c r="K147" s="21">
        <v>0</v>
      </c>
      <c r="L147" s="21">
        <v>0</v>
      </c>
      <c r="M147" s="21">
        <v>16</v>
      </c>
      <c r="N147" s="26">
        <v>13</v>
      </c>
      <c r="O147" s="25"/>
    </row>
    <row r="148" spans="1:25" ht="26.1" customHeight="1" x14ac:dyDescent="0.2">
      <c r="A148" s="16" t="s">
        <v>189</v>
      </c>
      <c r="B148"/>
      <c r="C148" s="6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6"/>
      <c r="O148" s="25"/>
    </row>
    <row r="149" spans="1:25" ht="15.75" customHeight="1" x14ac:dyDescent="0.2">
      <c r="B149" t="s">
        <v>34</v>
      </c>
      <c r="C149" s="6">
        <f t="shared" si="15"/>
        <v>2</v>
      </c>
      <c r="D149" s="21">
        <v>1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6">
        <v>1</v>
      </c>
      <c r="O149" s="25"/>
    </row>
    <row r="150" spans="1:25" ht="15.75" customHeight="1" x14ac:dyDescent="0.2">
      <c r="B150" t="s">
        <v>35</v>
      </c>
      <c r="C150" s="6">
        <f t="shared" si="15"/>
        <v>63</v>
      </c>
      <c r="D150" s="21">
        <v>3</v>
      </c>
      <c r="E150" s="21">
        <v>0</v>
      </c>
      <c r="F150" s="21">
        <v>0</v>
      </c>
      <c r="G150" s="21">
        <v>0</v>
      </c>
      <c r="H150" s="21">
        <v>1</v>
      </c>
      <c r="I150" s="21">
        <v>0</v>
      </c>
      <c r="J150" s="21">
        <v>0</v>
      </c>
      <c r="K150" s="21">
        <v>0</v>
      </c>
      <c r="L150" s="21">
        <v>0</v>
      </c>
      <c r="M150" s="21">
        <v>34</v>
      </c>
      <c r="N150" s="26">
        <v>25</v>
      </c>
      <c r="O150" s="25"/>
    </row>
    <row r="151" spans="1:25" ht="15.75" customHeight="1" x14ac:dyDescent="0.2">
      <c r="B151" t="s">
        <v>36</v>
      </c>
      <c r="C151" s="6">
        <f t="shared" si="15"/>
        <v>29</v>
      </c>
      <c r="D151" s="21">
        <v>12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12</v>
      </c>
      <c r="N151" s="26">
        <v>5</v>
      </c>
      <c r="O151" s="25"/>
    </row>
    <row r="152" spans="1:25" ht="15.75" customHeight="1" x14ac:dyDescent="0.2">
      <c r="B152" t="s">
        <v>37</v>
      </c>
      <c r="C152" s="6">
        <f t="shared" si="15"/>
        <v>3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1</v>
      </c>
      <c r="N152" s="26">
        <v>2</v>
      </c>
      <c r="O152" s="25"/>
    </row>
    <row r="153" spans="1:25" ht="15.75" customHeight="1" x14ac:dyDescent="0.2">
      <c r="B153" t="s">
        <v>38</v>
      </c>
      <c r="C153" s="6">
        <f t="shared" si="15"/>
        <v>2</v>
      </c>
      <c r="D153" s="21">
        <v>1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6">
        <v>1</v>
      </c>
      <c r="O153" s="25"/>
    </row>
    <row r="154" spans="1:25" ht="15.75" customHeight="1" x14ac:dyDescent="0.2">
      <c r="B154" t="s">
        <v>39</v>
      </c>
      <c r="C154" s="6">
        <f t="shared" si="15"/>
        <v>43</v>
      </c>
      <c r="D154" s="21">
        <v>31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2</v>
      </c>
      <c r="N154" s="26">
        <v>10</v>
      </c>
      <c r="O154" s="25"/>
    </row>
    <row r="155" spans="1:25" ht="15.75" customHeight="1" x14ac:dyDescent="0.2">
      <c r="B155" t="s">
        <v>40</v>
      </c>
      <c r="C155" s="6">
        <f t="shared" si="15"/>
        <v>13</v>
      </c>
      <c r="D155" s="21">
        <v>5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6</v>
      </c>
      <c r="N155" s="26">
        <v>2</v>
      </c>
      <c r="O155" s="25"/>
    </row>
    <row r="156" spans="1:25" ht="15.75" customHeight="1" x14ac:dyDescent="0.2">
      <c r="B156" t="s">
        <v>41</v>
      </c>
      <c r="C156" s="6">
        <f t="shared" si="15"/>
        <v>2</v>
      </c>
      <c r="D156" s="21">
        <v>0</v>
      </c>
      <c r="E156" s="21">
        <v>0</v>
      </c>
      <c r="F156" s="21">
        <v>1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6">
        <v>1</v>
      </c>
      <c r="O156" s="25"/>
    </row>
    <row r="157" spans="1:25" ht="15.75" customHeight="1" x14ac:dyDescent="0.2">
      <c r="B157" t="s">
        <v>42</v>
      </c>
      <c r="C157" s="6">
        <f t="shared" si="15"/>
        <v>10</v>
      </c>
      <c r="D157" s="21">
        <v>2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7</v>
      </c>
      <c r="N157" s="26">
        <v>1</v>
      </c>
      <c r="O157" s="25"/>
    </row>
    <row r="158" spans="1:25" ht="15.75" customHeight="1" x14ac:dyDescent="0.2">
      <c r="B158" t="s">
        <v>43</v>
      </c>
      <c r="C158" s="6">
        <f t="shared" si="15"/>
        <v>38</v>
      </c>
      <c r="D158" s="21">
        <v>23</v>
      </c>
      <c r="E158" s="21">
        <v>0</v>
      </c>
      <c r="F158" s="21">
        <v>2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4</v>
      </c>
      <c r="N158" s="26">
        <v>9</v>
      </c>
      <c r="O158" s="25"/>
    </row>
    <row r="159" spans="1:25" ht="15.75" customHeight="1" x14ac:dyDescent="0.2">
      <c r="B159" t="s">
        <v>44</v>
      </c>
      <c r="C159" s="6">
        <f t="shared" si="15"/>
        <v>17</v>
      </c>
      <c r="D159" s="21">
        <v>9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7</v>
      </c>
      <c r="N159" s="26">
        <v>1</v>
      </c>
      <c r="O159" s="25"/>
    </row>
    <row r="160" spans="1:25" ht="15.75" customHeight="1" x14ac:dyDescent="0.2">
      <c r="B160" s="16" t="s">
        <v>176</v>
      </c>
      <c r="C160" s="6">
        <f t="shared" si="15"/>
        <v>42</v>
      </c>
      <c r="D160" s="21">
        <v>14</v>
      </c>
      <c r="E160" s="21">
        <v>0</v>
      </c>
      <c r="F160" s="21">
        <v>0</v>
      </c>
      <c r="G160" s="21">
        <v>0</v>
      </c>
      <c r="H160" s="21">
        <v>1</v>
      </c>
      <c r="I160" s="21">
        <v>0</v>
      </c>
      <c r="J160" s="21">
        <v>0</v>
      </c>
      <c r="K160" s="21">
        <v>0</v>
      </c>
      <c r="L160" s="21">
        <v>0</v>
      </c>
      <c r="M160" s="21">
        <v>15</v>
      </c>
      <c r="N160" s="26">
        <v>12</v>
      </c>
      <c r="O160" s="25"/>
    </row>
    <row r="161" spans="1:15" ht="15.75" customHeight="1" x14ac:dyDescent="0.2">
      <c r="B161" t="s">
        <v>184</v>
      </c>
      <c r="C161" s="6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6"/>
      <c r="O161" s="25"/>
    </row>
    <row r="162" spans="1:15" ht="13.5" customHeight="1" x14ac:dyDescent="0.2">
      <c r="B162" t="s">
        <v>183</v>
      </c>
      <c r="C162" s="6">
        <f t="shared" si="15"/>
        <v>86</v>
      </c>
      <c r="D162" s="21">
        <v>62</v>
      </c>
      <c r="E162" s="21">
        <v>2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1</v>
      </c>
      <c r="N162" s="26">
        <v>21</v>
      </c>
      <c r="O162" s="25"/>
    </row>
    <row r="163" spans="1:15" ht="15.75" customHeight="1" x14ac:dyDescent="0.2">
      <c r="B163" s="16" t="s">
        <v>178</v>
      </c>
      <c r="C163" s="6">
        <f t="shared" si="15"/>
        <v>649</v>
      </c>
      <c r="D163" s="21">
        <v>229</v>
      </c>
      <c r="E163" s="21">
        <v>0</v>
      </c>
      <c r="F163" s="21">
        <v>5</v>
      </c>
      <c r="G163" s="21">
        <v>0</v>
      </c>
      <c r="H163" s="21">
        <v>16</v>
      </c>
      <c r="I163" s="21">
        <v>0</v>
      </c>
      <c r="J163" s="21">
        <v>0</v>
      </c>
      <c r="K163" s="21">
        <v>0</v>
      </c>
      <c r="L163" s="21">
        <v>0</v>
      </c>
      <c r="M163" s="21">
        <v>238</v>
      </c>
      <c r="N163" s="26">
        <v>161</v>
      </c>
      <c r="O163" s="25"/>
    </row>
    <row r="164" spans="1:15" ht="15.75" customHeight="1" x14ac:dyDescent="0.2">
      <c r="B164" s="16" t="s">
        <v>186</v>
      </c>
      <c r="C164" s="6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6"/>
      <c r="O164" s="25"/>
    </row>
    <row r="165" spans="1:15" ht="13.5" customHeight="1" x14ac:dyDescent="0.2">
      <c r="B165" s="16" t="s">
        <v>185</v>
      </c>
      <c r="C165" s="6">
        <f t="shared" si="15"/>
        <v>1</v>
      </c>
      <c r="D165" s="21">
        <v>0</v>
      </c>
      <c r="E165" s="21">
        <v>0</v>
      </c>
      <c r="F165" s="21">
        <v>0</v>
      </c>
      <c r="G165" s="21">
        <v>0</v>
      </c>
      <c r="H165" s="21">
        <v>1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6">
        <v>0</v>
      </c>
      <c r="O165" s="25"/>
    </row>
    <row r="166" spans="1:15" ht="15.75" customHeight="1" x14ac:dyDescent="0.2">
      <c r="B166" t="s">
        <v>45</v>
      </c>
      <c r="C166" s="6">
        <f t="shared" si="15"/>
        <v>1</v>
      </c>
      <c r="D166" s="21">
        <v>1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6">
        <v>0</v>
      </c>
      <c r="O166" s="25"/>
    </row>
    <row r="167" spans="1:15" ht="15.75" customHeight="1" x14ac:dyDescent="0.2">
      <c r="B167" s="16" t="s">
        <v>179</v>
      </c>
      <c r="C167" s="6">
        <f t="shared" si="15"/>
        <v>3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3</v>
      </c>
      <c r="N167" s="26">
        <v>0</v>
      </c>
      <c r="O167" s="25"/>
    </row>
    <row r="168" spans="1:15" ht="15.75" customHeight="1" x14ac:dyDescent="0.2">
      <c r="B168" t="s">
        <v>46</v>
      </c>
      <c r="C168" s="6">
        <f t="shared" si="15"/>
        <v>7</v>
      </c>
      <c r="D168" s="21">
        <v>0</v>
      </c>
      <c r="E168" s="21">
        <v>0</v>
      </c>
      <c r="F168" s="21">
        <v>0</v>
      </c>
      <c r="G168" s="21">
        <v>0</v>
      </c>
      <c r="H168" s="21">
        <v>1</v>
      </c>
      <c r="I168" s="21">
        <v>0</v>
      </c>
      <c r="J168" s="21">
        <v>0</v>
      </c>
      <c r="K168" s="21">
        <v>0</v>
      </c>
      <c r="L168" s="21">
        <v>0</v>
      </c>
      <c r="M168" s="21">
        <v>3</v>
      </c>
      <c r="N168" s="26">
        <v>3</v>
      </c>
      <c r="O168" s="25"/>
    </row>
    <row r="169" spans="1:15" ht="15.75" customHeight="1" x14ac:dyDescent="0.2">
      <c r="B169" t="s">
        <v>47</v>
      </c>
      <c r="C169" s="6">
        <f t="shared" si="15"/>
        <v>1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1</v>
      </c>
      <c r="J169" s="21">
        <v>0</v>
      </c>
      <c r="K169" s="21">
        <v>0</v>
      </c>
      <c r="L169" s="21">
        <v>0</v>
      </c>
      <c r="M169" s="21">
        <v>0</v>
      </c>
      <c r="N169" s="26">
        <v>0</v>
      </c>
      <c r="O169" s="25"/>
    </row>
    <row r="170" spans="1:15" ht="15.75" customHeight="1" x14ac:dyDescent="0.2">
      <c r="B170" t="s">
        <v>48</v>
      </c>
      <c r="C170" s="6">
        <f t="shared" si="15"/>
        <v>116</v>
      </c>
      <c r="D170" s="21">
        <v>6</v>
      </c>
      <c r="E170" s="21">
        <v>0</v>
      </c>
      <c r="F170" s="21">
        <v>0</v>
      </c>
      <c r="G170" s="21">
        <v>0</v>
      </c>
      <c r="H170" s="21">
        <v>3</v>
      </c>
      <c r="I170" s="21">
        <v>0</v>
      </c>
      <c r="J170" s="21">
        <v>0</v>
      </c>
      <c r="K170" s="21">
        <v>0</v>
      </c>
      <c r="L170" s="21">
        <v>0</v>
      </c>
      <c r="M170" s="21">
        <v>73</v>
      </c>
      <c r="N170" s="26">
        <v>34</v>
      </c>
      <c r="O170" s="25"/>
    </row>
    <row r="171" spans="1:15" ht="15.75" customHeight="1" x14ac:dyDescent="0.2">
      <c r="B171" t="s">
        <v>49</v>
      </c>
      <c r="C171" s="6">
        <f t="shared" si="15"/>
        <v>5</v>
      </c>
      <c r="D171" s="21"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3</v>
      </c>
      <c r="N171" s="26">
        <v>2</v>
      </c>
      <c r="O171" s="25"/>
    </row>
    <row r="172" spans="1:15" ht="15.75" customHeight="1" x14ac:dyDescent="0.2">
      <c r="B172" t="s">
        <v>50</v>
      </c>
      <c r="C172" s="6">
        <f t="shared" si="15"/>
        <v>14</v>
      </c>
      <c r="D172" s="21">
        <v>6</v>
      </c>
      <c r="E172" s="21">
        <v>0</v>
      </c>
      <c r="F172" s="21">
        <v>1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5</v>
      </c>
      <c r="N172" s="26">
        <v>2</v>
      </c>
      <c r="O172" s="25"/>
    </row>
    <row r="173" spans="1:15" ht="15.75" customHeight="1" x14ac:dyDescent="0.2">
      <c r="B173" t="s">
        <v>51</v>
      </c>
      <c r="C173" s="6">
        <f t="shared" si="15"/>
        <v>2</v>
      </c>
      <c r="D173" s="21">
        <v>2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6">
        <v>0</v>
      </c>
      <c r="O173" s="25"/>
    </row>
    <row r="174" spans="1:15" ht="15.75" customHeight="1" x14ac:dyDescent="0.2">
      <c r="B174" t="s">
        <v>52</v>
      </c>
      <c r="C174" s="6">
        <f t="shared" si="15"/>
        <v>1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1</v>
      </c>
      <c r="N174" s="26">
        <v>0</v>
      </c>
      <c r="O174" s="25"/>
    </row>
    <row r="175" spans="1:15" ht="15.75" customHeight="1" x14ac:dyDescent="0.2">
      <c r="B175" t="s">
        <v>53</v>
      </c>
      <c r="C175" s="6">
        <f t="shared" si="15"/>
        <v>40</v>
      </c>
      <c r="D175" s="21">
        <v>16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23</v>
      </c>
      <c r="N175" s="26">
        <v>1</v>
      </c>
      <c r="O175" s="25"/>
    </row>
    <row r="176" spans="1:15" ht="26.1" customHeight="1" x14ac:dyDescent="0.2">
      <c r="A176" s="16" t="s">
        <v>14</v>
      </c>
      <c r="B176" s="14"/>
      <c r="C176" s="6">
        <f>SUM(C177:C183)</f>
        <v>1754</v>
      </c>
      <c r="D176" s="22">
        <f>SUM(D177:D183)</f>
        <v>1310</v>
      </c>
      <c r="E176" s="22">
        <f t="shared" ref="E176:N176" si="16">SUM(E177:E183)</f>
        <v>4</v>
      </c>
      <c r="F176" s="22">
        <f t="shared" si="16"/>
        <v>8</v>
      </c>
      <c r="G176" s="22">
        <f t="shared" si="16"/>
        <v>0</v>
      </c>
      <c r="H176" s="22">
        <f t="shared" si="16"/>
        <v>1</v>
      </c>
      <c r="I176" s="22">
        <f t="shared" si="16"/>
        <v>0</v>
      </c>
      <c r="J176" s="22">
        <f t="shared" si="16"/>
        <v>0</v>
      </c>
      <c r="K176" s="22">
        <f t="shared" si="16"/>
        <v>1</v>
      </c>
      <c r="L176" s="22">
        <f t="shared" si="16"/>
        <v>0</v>
      </c>
      <c r="M176" s="22">
        <f t="shared" si="16"/>
        <v>191</v>
      </c>
      <c r="N176" s="23">
        <f t="shared" si="16"/>
        <v>239</v>
      </c>
      <c r="O176" s="34"/>
    </row>
    <row r="177" spans="1:15" ht="15.75" customHeight="1" x14ac:dyDescent="0.2">
      <c r="B177" t="s">
        <v>160</v>
      </c>
      <c r="C177" s="6">
        <f t="shared" ref="C177:C183" si="17">SUM(D177:N177)</f>
        <v>1343</v>
      </c>
      <c r="D177" s="21">
        <v>1018</v>
      </c>
      <c r="E177" s="21">
        <v>4</v>
      </c>
      <c r="F177" s="21">
        <v>8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133</v>
      </c>
      <c r="N177" s="26">
        <v>180</v>
      </c>
      <c r="O177" s="30"/>
    </row>
    <row r="178" spans="1:15" ht="15.75" customHeight="1" x14ac:dyDescent="0.2">
      <c r="B178" t="s">
        <v>161</v>
      </c>
      <c r="C178" s="6">
        <f t="shared" si="17"/>
        <v>8</v>
      </c>
      <c r="D178" s="21">
        <v>5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3</v>
      </c>
      <c r="N178" s="26">
        <v>0</v>
      </c>
      <c r="O178" s="25"/>
    </row>
    <row r="179" spans="1:15" ht="15.75" customHeight="1" x14ac:dyDescent="0.2">
      <c r="B179" t="s">
        <v>174</v>
      </c>
      <c r="C179" s="6">
        <f t="shared" si="17"/>
        <v>1</v>
      </c>
      <c r="D179" s="21">
        <v>1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6">
        <v>0</v>
      </c>
      <c r="O179" s="25"/>
    </row>
    <row r="180" spans="1:15" ht="15.75" customHeight="1" x14ac:dyDescent="0.2">
      <c r="B180" t="s">
        <v>162</v>
      </c>
      <c r="C180" s="6">
        <f t="shared" si="17"/>
        <v>1</v>
      </c>
      <c r="D180" s="21">
        <v>1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6">
        <v>0</v>
      </c>
      <c r="O180" s="25"/>
    </row>
    <row r="181" spans="1:15" ht="15.75" customHeight="1" x14ac:dyDescent="0.2">
      <c r="B181" t="s">
        <v>163</v>
      </c>
      <c r="C181" s="6">
        <f t="shared" si="17"/>
        <v>1</v>
      </c>
      <c r="D181" s="21">
        <v>1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6">
        <v>0</v>
      </c>
      <c r="O181" s="25"/>
    </row>
    <row r="182" spans="1:15" ht="15.75" customHeight="1" x14ac:dyDescent="0.2">
      <c r="B182" t="s">
        <v>164</v>
      </c>
      <c r="C182" s="6">
        <f t="shared" si="17"/>
        <v>399</v>
      </c>
      <c r="D182" s="21">
        <v>284</v>
      </c>
      <c r="E182" s="21">
        <v>0</v>
      </c>
      <c r="F182" s="21">
        <v>0</v>
      </c>
      <c r="G182" s="21">
        <v>0</v>
      </c>
      <c r="H182" s="21">
        <v>1</v>
      </c>
      <c r="I182" s="21">
        <v>0</v>
      </c>
      <c r="J182" s="21">
        <v>0</v>
      </c>
      <c r="K182" s="21">
        <v>1</v>
      </c>
      <c r="L182" s="21">
        <v>0</v>
      </c>
      <c r="M182" s="24">
        <v>55</v>
      </c>
      <c r="N182" s="26">
        <v>58</v>
      </c>
      <c r="O182" s="25"/>
    </row>
    <row r="183" spans="1:15" ht="15.75" customHeight="1" x14ac:dyDescent="0.2">
      <c r="B183" t="s">
        <v>165</v>
      </c>
      <c r="C183" s="6">
        <f t="shared" si="17"/>
        <v>1</v>
      </c>
      <c r="D183" s="21">
        <v>0</v>
      </c>
      <c r="E183" s="24">
        <v>0</v>
      </c>
      <c r="F183" s="21">
        <v>0</v>
      </c>
      <c r="G183" s="21">
        <v>0</v>
      </c>
      <c r="H183" s="26">
        <v>0</v>
      </c>
      <c r="I183" s="21">
        <v>0</v>
      </c>
      <c r="J183" s="21">
        <v>0</v>
      </c>
      <c r="K183" s="21">
        <v>0</v>
      </c>
      <c r="L183" s="21">
        <v>0</v>
      </c>
      <c r="M183" s="24">
        <v>0</v>
      </c>
      <c r="N183" s="26">
        <v>1</v>
      </c>
      <c r="O183" s="25"/>
    </row>
    <row r="184" spans="1:15" ht="9.9499999999999993" customHeight="1" x14ac:dyDescent="0.2">
      <c r="A184" s="10"/>
      <c r="B184" s="10"/>
      <c r="C184" s="15"/>
      <c r="D184" s="11"/>
      <c r="E184" s="17"/>
      <c r="F184" s="11"/>
      <c r="G184" s="11"/>
      <c r="H184" s="12"/>
      <c r="I184" s="11"/>
      <c r="J184" s="11"/>
      <c r="K184" s="11"/>
      <c r="L184" s="11"/>
      <c r="M184" s="11"/>
      <c r="N184" s="29"/>
      <c r="O184" s="25"/>
    </row>
    <row r="185" spans="1:15" x14ac:dyDescent="0.2">
      <c r="O185" s="25"/>
    </row>
    <row r="186" spans="1:15" x14ac:dyDescent="0.2">
      <c r="A186" s="8" t="s">
        <v>194</v>
      </c>
      <c r="O186" s="25"/>
    </row>
    <row r="187" spans="1:15" x14ac:dyDescent="0.2">
      <c r="A187" s="8" t="s">
        <v>22</v>
      </c>
      <c r="O187" s="25"/>
    </row>
    <row r="188" spans="1:15" x14ac:dyDescent="0.2">
      <c r="A188" s="62" t="s">
        <v>20</v>
      </c>
      <c r="B188" s="63"/>
      <c r="O188" s="25"/>
    </row>
    <row r="189" spans="1:15" x14ac:dyDescent="0.2">
      <c r="A189" s="8" t="s">
        <v>17</v>
      </c>
    </row>
  </sheetData>
  <mergeCells count="19">
    <mergeCell ref="G6:G9"/>
    <mergeCell ref="A4:B9"/>
    <mergeCell ref="A11:B11"/>
    <mergeCell ref="M6:M9"/>
    <mergeCell ref="D6:D9"/>
    <mergeCell ref="D5:N5"/>
    <mergeCell ref="C5:C9"/>
    <mergeCell ref="J6:J9"/>
    <mergeCell ref="K6:K9"/>
    <mergeCell ref="A1:N1"/>
    <mergeCell ref="A2:N2"/>
    <mergeCell ref="I6:I9"/>
    <mergeCell ref="C4:N4"/>
    <mergeCell ref="A188:B188"/>
    <mergeCell ref="H6:H9"/>
    <mergeCell ref="F6:F9"/>
    <mergeCell ref="E6:E9"/>
    <mergeCell ref="L6:L9"/>
    <mergeCell ref="N6:N9"/>
  </mergeCells>
  <printOptions horizontalCentered="1"/>
  <pageMargins left="0.74803149606299213" right="0.74803149606299213" top="0.98425196850393704" bottom="0.98425196850393704" header="0" footer="0"/>
  <pageSetup scale="70" orientation="portrait" r:id="rId1"/>
  <rowBreaks count="3" manualBreakCount="3">
    <brk id="53" max="16383" man="1"/>
    <brk id="100" max="16383" man="1"/>
    <brk id="147" max="16383" man="1"/>
  </rowBreaks>
  <ignoredErrors>
    <ignoredError sqref="C17 C25 C54 C176 C137 C98 C41 E54:H54 K54:N54" formula="1"/>
    <ignoredError sqref="C24 C40 C53 C97 C136 C175 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</vt:lpstr>
      <vt:lpstr>'34'!Títulos_a_imprimir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RAQUEL LA FONTAINE</cp:lastModifiedBy>
  <cp:lastPrinted>2025-06-12T15:24:15Z</cp:lastPrinted>
  <dcterms:created xsi:type="dcterms:W3CDTF">2004-11-18T15:27:02Z</dcterms:created>
  <dcterms:modified xsi:type="dcterms:W3CDTF">2025-06-19T15:38:44Z</dcterms:modified>
</cp:coreProperties>
</file>