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7375" windowHeight="10845"/>
  </bookViews>
  <sheets>
    <sheet name="451-06" sheetId="4" r:id="rId1"/>
  </sheets>
  <definedNames>
    <definedName name="_xlnm.Print_Titles" localSheetId="0">'451-06'!$1:$7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7" i="4" l="1"/>
  <c r="C68" i="4"/>
  <c r="C66" i="4"/>
  <c r="C55" i="4" l="1"/>
  <c r="C42" i="4" l="1"/>
  <c r="C61" i="4"/>
  <c r="C47" i="4"/>
  <c r="J70" i="4" l="1"/>
  <c r="K70" i="4"/>
  <c r="L70" i="4"/>
  <c r="M70" i="4"/>
  <c r="L64" i="4"/>
  <c r="M64" i="4"/>
  <c r="K57" i="4"/>
  <c r="L57" i="4"/>
  <c r="M57" i="4"/>
  <c r="K50" i="4"/>
  <c r="L50" i="4"/>
  <c r="M50" i="4"/>
  <c r="J43" i="4"/>
  <c r="K43" i="4"/>
  <c r="L43" i="4"/>
  <c r="M43" i="4"/>
  <c r="H39" i="4"/>
  <c r="I39" i="4"/>
  <c r="J39" i="4"/>
  <c r="K39" i="4"/>
  <c r="L39" i="4"/>
  <c r="M39" i="4"/>
  <c r="L33" i="4"/>
  <c r="K23" i="4"/>
  <c r="L23" i="4"/>
  <c r="M23" i="4"/>
  <c r="L8" i="4" l="1"/>
  <c r="D23" i="4"/>
  <c r="C72" i="4" l="1"/>
  <c r="C73" i="4"/>
  <c r="C74" i="4"/>
  <c r="C75" i="4"/>
  <c r="C71" i="4"/>
  <c r="C59" i="4"/>
  <c r="C60" i="4"/>
  <c r="C62" i="4"/>
  <c r="C63" i="4"/>
  <c r="C58" i="4"/>
  <c r="C40" i="4"/>
  <c r="C35" i="4"/>
  <c r="C36" i="4"/>
  <c r="C37" i="4"/>
  <c r="C38" i="4"/>
  <c r="C34" i="4"/>
  <c r="C32" i="4"/>
  <c r="C30" i="4"/>
  <c r="C29" i="4"/>
  <c r="C27" i="4"/>
  <c r="C26" i="4"/>
  <c r="C28" i="4"/>
  <c r="C24" i="4"/>
  <c r="C65" i="4"/>
  <c r="E39" i="4" l="1"/>
  <c r="F39" i="4"/>
  <c r="G39" i="4"/>
  <c r="D39" i="4"/>
  <c r="E70" i="4"/>
  <c r="F70" i="4"/>
  <c r="G70" i="4"/>
  <c r="H70" i="4"/>
  <c r="I70" i="4"/>
  <c r="D70" i="4"/>
  <c r="E64" i="4"/>
  <c r="F64" i="4"/>
  <c r="G64" i="4"/>
  <c r="H64" i="4"/>
  <c r="I64" i="4"/>
  <c r="J64" i="4"/>
  <c r="K64" i="4"/>
  <c r="D64" i="4"/>
  <c r="E57" i="4"/>
  <c r="F57" i="4"/>
  <c r="G57" i="4"/>
  <c r="H57" i="4"/>
  <c r="I57" i="4"/>
  <c r="J57" i="4"/>
  <c r="D57" i="4"/>
  <c r="D50" i="4"/>
  <c r="E43" i="4"/>
  <c r="F43" i="4"/>
  <c r="G43" i="4"/>
  <c r="H43" i="4"/>
  <c r="I43" i="4"/>
  <c r="D43" i="4"/>
  <c r="E33" i="4"/>
  <c r="F33" i="4"/>
  <c r="G33" i="4"/>
  <c r="H33" i="4"/>
  <c r="I33" i="4"/>
  <c r="J33" i="4"/>
  <c r="K33" i="4"/>
  <c r="K8" i="4" s="1"/>
  <c r="M33" i="4"/>
  <c r="M8" i="4" s="1"/>
  <c r="D33" i="4"/>
  <c r="E23" i="4"/>
  <c r="F23" i="4"/>
  <c r="G23" i="4"/>
  <c r="H23" i="4"/>
  <c r="I23" i="4"/>
  <c r="J23" i="4"/>
  <c r="C69" i="4"/>
  <c r="C56" i="4"/>
  <c r="C49" i="4"/>
  <c r="C48" i="4"/>
  <c r="C46" i="4"/>
  <c r="C45" i="4"/>
  <c r="C44" i="4"/>
  <c r="C25" i="4"/>
  <c r="C31" i="4"/>
  <c r="C70" i="4" l="1"/>
  <c r="D8" i="4"/>
  <c r="C64" i="4"/>
  <c r="C10" i="4" l="1"/>
  <c r="C11" i="4"/>
  <c r="C12" i="4"/>
  <c r="C13" i="4"/>
  <c r="C14" i="4"/>
  <c r="C15" i="4"/>
  <c r="C16" i="4"/>
  <c r="C17" i="4"/>
  <c r="C18" i="4"/>
  <c r="C19" i="4"/>
  <c r="C20" i="4"/>
  <c r="C21" i="4"/>
  <c r="C22" i="4"/>
  <c r="C9" i="4"/>
  <c r="C41" i="4" l="1"/>
  <c r="C52" i="4"/>
  <c r="C54" i="4"/>
  <c r="C51" i="4"/>
  <c r="E50" i="4" l="1"/>
  <c r="F50" i="4"/>
  <c r="F8" i="4" s="1"/>
  <c r="G50" i="4"/>
  <c r="G8" i="4" s="1"/>
  <c r="H50" i="4"/>
  <c r="H8" i="4" s="1"/>
  <c r="I50" i="4"/>
  <c r="I8" i="4" s="1"/>
  <c r="J50" i="4"/>
  <c r="J8" i="4" s="1"/>
  <c r="E8" i="4" l="1"/>
  <c r="C57" i="4"/>
  <c r="C50" i="4"/>
  <c r="C43" i="4"/>
  <c r="C39" i="4"/>
  <c r="C33" i="4"/>
  <c r="C23" i="4" l="1"/>
  <c r="C8" i="4" s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_25.odc" keepAlive="1" name="PAIRCA-PAN01_SQL2008 SOCIALES18 VACCIDENTE_25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_25&quot;" commandType="3"/>
  </connection>
  <connection id="2" odcFile="C:\Users\libatista\Documents\Mis archivos de origen de datos\PAIRCA-PAN01_SQL2008 SOCIALES18 VACCIDENTE_5.odc" keepAlive="1" name="PAIRCA-PAN01_SQL2008 SOCIALES18 VACCIDENTE_5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_5&quot;" commandType="3"/>
  </connection>
  <connection id="3" odcFile="C:\Users\libatista\Documents\Mis archivos de origen de datos\PAIRCA-PAN01_SQL2008 SOCIALES19 VACCIDENTE_25.odc" keepAlive="1" name="PAIRCA-PAN01_SQL2008 SOCIALES19 VACCIDENTE_25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_25&quot;" commandType="3"/>
  </connection>
  <connection id="4" odcFile="C:\Users\libatista\Documents\Mis archivos de origen de datos\PAIRCA-PAN01_SQL2008 SOCIALES19 VACCIDENTE_5.odc" keepAlive="1" name="PAIRCA-PAN01_SQL2008 SOCIALES19 VACCIDENTE_5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_5&quot;" commandType="3"/>
  </connection>
  <connection id="5" odcFile="C:\Users\libatista\Documents\Mis archivos de origen de datos\PAIRCA-PAN01_SQL2008 SOCIALES20 VACCIDENTE_25.odc" keepAlive="1" name="PAIRCA-PAN01_SQL2008 SOCIALES20 VACCIDENTE_25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25&quot;" commandType="3"/>
  </connection>
  <connection id="6" odcFile="C:\Users\libatista\Documents\Mis archivos de origen de datos\PAIRCA-PAN01_SQL2008 SOCIALES20 VACCIDENTE_25.odc" keepAlive="1" name="PAIRCA-PAN01_SQL2008 SOCIALES20 VACCIDENTE_251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25&quot;" commandType="3"/>
  </connection>
  <connection id="7" odcFile="C:\Users\libatista\Documents\Mis archivos de origen de datos\PAIRCA-PAN01_SQL2008 SOCIALES20 VACCIDENTE_40.odc" keepAlive="1" name="PAIRCA-PAN01_SQL2008 SOCIALES20 VACCIDENTE_40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40&quot;" commandType="3"/>
  </connection>
  <connection id="8" odcFile="C:\Users\libatista\Documents\Mis archivos de origen de datos\PAIRCA-PAN01_SQL2008 SOCIALES20 VACCIDENTE_5.odc" keepAlive="1" name="PAIRCA-PAN01_SQL2008 SOCIALES20 VACCIDENTE_5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5&quot;" commandType="3"/>
  </connection>
  <connection id="9" odcFile="C:\Users\libatista\Documents\Mis archivos de origen de datos\PAIRCA-PAN01_SQL2008 SOCIALES21 VACCIDENTE_25.odc" keepAlive="1" name="PAIRCA-PAN01_SQL2008 SOCIALES21 VACCIDENTE_25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_25&quot;" commandType="3"/>
  </connection>
  <connection id="10" odcFile="C:\Users\libatista\Documents\Mis archivos de origen de datos\PAIRCA-PAN01_SQL2008 SOCIALES21 VACCIDENTE_5.odc" keepAlive="1" name="PAIRCA-PAN01_SQL2008 SOCIALES21 VACCIDENTE_5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_5&quot;" commandType="3"/>
  </connection>
  <connection id="11" odcFile="C:\Users\libatista\Documents\Mis archivos de origen de datos\PAIRCA-PAN01_SQL2008 SOCIALES22 VACCIDENTE_25.odc" keepAlive="1" name="PAIRCA-PAN01_SQL2008 SOCIALES22 VACCIDENTE_25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_25&quot;" commandType="3"/>
  </connection>
  <connection id="12" odcFile="C:\Users\libatista\Documents\Mis archivos de origen de datos\PAIRCA-PAN01_SQL2008 SOCIALES22 VACCIDENTE_5.odc" keepAlive="1" name="PAIRCA-PAN01_SQL2008 SOCIALES22 VACCIDENTE_5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_5&quot;" commandType="3"/>
  </connection>
  <connection id="13" odcFile="C:\Users\libatista\Documents\Mis archivos de origen de datos\PAIRCA-PAN01_SQL2008 SOCIALES23 VACCIDENTE_25.odc" keepAlive="1" name="PAIRCA-PAN01_SQL2008 SOCIALES23 VACCIDENTE_25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_25&quot;" commandType="3"/>
  </connection>
  <connection id="14" odcFile="C:\Users\libatista\Documents\Mis archivos de origen de datos\PAIRCA-PAN01_SQL2008 SOCIALES23 VACCIDENTE_25.odc" keepAlive="1" name="PAIRCA-PAN01_SQL2008 SOCIALES23 VACCIDENTE_251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_25&quot;" commandType="3"/>
  </connection>
  <connection id="15" odcFile="C:\Users\libatista\Documents\Mis archivos de origen de datos\PAIRCA-PAN01_SQL2008 SOCIALES23 VACCIDENTE_5.odc" keepAlive="1" name="PAIRCA-PAN01_SQL2008 SOCIALES23 VACCIDENTE_5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_5&quot;" commandType="3"/>
  </connection>
  <connection id="16" odcFile="C:\Users\libatista\Documents\Mis archivos de origen de datos\PAIRCA-PAN01_SQL2008 SOCIALES24 VACCIDENTE_25.odc" keepAlive="1" name="PAIRCA-PAN01_SQL2008 SOCIALES24 VACCIDENTE_25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_25&quot;" commandType="3"/>
  </connection>
  <connection id="17" odcFile="C:\Users\libatista\Documents\Mis archivos de origen de datos\PAIRCA-PAN01_SQL2008 SOCIALES24 VACCIDENTE_5.odc" keepAlive="1" name="PAIRCA-PAN01_SQL2008 SOCIALES24 VACCIDENTE_5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_5&quot;" commandType="3"/>
  </connection>
  <connection id="18" odcFile="C:\Users\libatista\Documents\Mis archivos de origen de datos\PAIRCA-PAN01_SQL2008 SOCIALES25 VACCIDENTE_25.odc" keepAlive="1" name="PAIRCA-PAN01_SQL2008 SOCIALES25 VACCIDENTE_25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_25&quot;" commandType="3"/>
  </connection>
  <connection id="19" odcFile="C:\Users\libatista\Documents\Mis archivos de origen de datos\PAIRCA-PAN01_SQL2008 SOCIALES25 VACCIDENTE_5.odc" keepAlive="1" name="PAIRCA-PAN01_SQL2008 SOCIALES25 VACCIDENTE_5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_5&quot;" commandType="3"/>
  </connection>
  <connection id="20" odcFile="C:\Users\libatista\Documents\Mis archivos de origen de datos\SV_SIEGPA SOCIALES17 VACCIDENTE_25.odc" keepAlive="1" name="SV_SIEGPA SOCIALES17 VACCIDENTE_25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_25&quot;" commandType="3"/>
  </connection>
  <connection id="21" odcFile="C:\Users\libatista\Documents\Mis archivos de origen de datos\SV_SIEGPA SOCIALES17 VACCIDENTE_5.odc" keepAlive="1" name="SV_SIEGPA SOCIALES17 VACCIDENTE_5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_5&quot;" commandType="3"/>
  </connection>
</connections>
</file>

<file path=xl/sharedStrings.xml><?xml version="1.0" encoding="utf-8"?>
<sst xmlns="http://schemas.openxmlformats.org/spreadsheetml/2006/main" count="418" uniqueCount="54">
  <si>
    <t xml:space="preserve">                             </t>
  </si>
  <si>
    <t xml:space="preserve">Accidentes de tránsito </t>
  </si>
  <si>
    <t>Total</t>
  </si>
  <si>
    <t>Clase</t>
  </si>
  <si>
    <t>Atropello</t>
  </si>
  <si>
    <t xml:space="preserve">Colisión con objeto fijo </t>
  </si>
  <si>
    <t>TOTAL</t>
  </si>
  <si>
    <t>Fuente: Departamento de Operaciones del Tránsito de la Policía Nacional.</t>
  </si>
  <si>
    <t>Vía y corregimiento</t>
  </si>
  <si>
    <t>- Cantidad nula o cero.</t>
  </si>
  <si>
    <t xml:space="preserve">Colisión </t>
  </si>
  <si>
    <t>Vuelco (Caída en cuneta)</t>
  </si>
  <si>
    <t>Caída de persona o cosa del vehículo en marcha</t>
  </si>
  <si>
    <t>Colisión y vuelco</t>
  </si>
  <si>
    <t>Colisión y atropello</t>
  </si>
  <si>
    <t>Atropello y colisión</t>
  </si>
  <si>
    <t>Atropello y vuelco</t>
  </si>
  <si>
    <t>Vías - Otras carreteras vecinales (1)</t>
  </si>
  <si>
    <t xml:space="preserve">Cuadro 6. ACCIDENTES DE TRÁNSITO EN EL DISTRITO DE ARRAIJÁN, POR CLASE, </t>
  </si>
  <si>
    <t>Autopista Arraiján - La Chorrera</t>
  </si>
  <si>
    <t>Avenida la 2000</t>
  </si>
  <si>
    <t>Avenida Panamá Pacífico</t>
  </si>
  <si>
    <t xml:space="preserve">Avenida Principal Nuevo Chorrillo </t>
  </si>
  <si>
    <t>Avenida San Vicente de Bique</t>
  </si>
  <si>
    <t xml:space="preserve">Avenida Simón Ruiz Díaz </t>
  </si>
  <si>
    <t>Carretera Chapala</t>
  </si>
  <si>
    <t>Carretera Panamericana</t>
  </si>
  <si>
    <t>Puente de Las Américas</t>
  </si>
  <si>
    <t>Vía Centenario</t>
  </si>
  <si>
    <t>Calle Nuevo Emperador</t>
  </si>
  <si>
    <t>Vía Puerto de Vacamonte</t>
  </si>
  <si>
    <t>Calle Rogelio Arosemena</t>
  </si>
  <si>
    <t>Puente Centenario</t>
  </si>
  <si>
    <t>Burunga</t>
  </si>
  <si>
    <t>Cerro Silvestre</t>
  </si>
  <si>
    <t>Juan Demóstenes Arosemena</t>
  </si>
  <si>
    <t>Nuevo Emperador</t>
  </si>
  <si>
    <t>Vacamonte</t>
  </si>
  <si>
    <t>Veracruz</t>
  </si>
  <si>
    <t>Boulevard Panamá Pacifico</t>
  </si>
  <si>
    <t>Vista Alegre</t>
  </si>
  <si>
    <t>Atropello y fuga (2)</t>
  </si>
  <si>
    <t>(1) Incluyen las calles, carreteras, caminos, estacionamientos, hombros o aceras destinadas para el tránsito de vehículos.</t>
  </si>
  <si>
    <t>(2) Incluye atropello y fuga con base en los casos registrados por denuncias.</t>
  </si>
  <si>
    <t>NOTA: Incluyen las vías que presentaron mayor incidencias de accidentes de tránsito en el distrito de Arraiján.</t>
  </si>
  <si>
    <t>Arraiján</t>
  </si>
  <si>
    <t>Santa Clara; Vías - Otras carreteras vecinales (1)</t>
  </si>
  <si>
    <t>Carretera Presidente Roberto Francisco Chiari</t>
  </si>
  <si>
    <t>Circunvalación de Arraiján - Ave. Omar Torrijos</t>
  </si>
  <si>
    <t>SEGÚN VÍA Y CORREGIMIENTO: AÑO 2025</t>
  </si>
  <si>
    <t>-</t>
  </si>
  <si>
    <t>Vista Alegre: (Continuación)</t>
  </si>
  <si>
    <t>Calle El Tecal</t>
  </si>
  <si>
    <t>Acceso Westland Mall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</si>
</sst>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1" fillId="0" borderId="1" xfId="0" applyFont="1" applyFill="1" applyBorder="1"/>
    <xf numFmtId="3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/>
    <xf numFmtId="0" fontId="1" fillId="0" borderId="5" xfId="0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/>
    <xf numFmtId="3" fontId="1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3" xfId="0" applyFont="1" applyFill="1" applyBorder="1"/>
    <xf numFmtId="3" fontId="2" fillId="0" borderId="0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3" fontId="1" fillId="0" borderId="1" xfId="0" applyNumberFormat="1" applyFont="1" applyFill="1" applyBorder="1"/>
    <xf numFmtId="164" fontId="2" fillId="0" borderId="4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0" fillId="0" borderId="0" xfId="0" applyFont="1" applyFill="1"/>
    <xf numFmtId="49" fontId="0" fillId="0" borderId="0" xfId="0" quotePrefix="1" applyNumberFormat="1" applyFont="1" applyFill="1" applyAlignment="1">
      <alignment horizontal="left"/>
    </xf>
    <xf numFmtId="49" fontId="1" fillId="0" borderId="0" xfId="0" applyNumberFormat="1" applyFont="1" applyFill="1" applyBorder="1" applyAlignment="1"/>
    <xf numFmtId="3" fontId="1" fillId="0" borderId="2" xfId="0" applyNumberFormat="1" applyFont="1" applyFill="1" applyBorder="1"/>
    <xf numFmtId="3" fontId="2" fillId="0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left"/>
    </xf>
    <xf numFmtId="165" fontId="1" fillId="0" borderId="0" xfId="0" applyNumberFormat="1" applyFont="1" applyFill="1" applyBorder="1"/>
    <xf numFmtId="3" fontId="3" fillId="2" borderId="8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Fill="1" applyAlignment="1"/>
    <xf numFmtId="3" fontId="3" fillId="2" borderId="9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zoomScaleNormal="100" workbookViewId="0">
      <selection activeCell="H35" sqref="H35"/>
    </sheetView>
  </sheetViews>
  <sheetFormatPr baseColWidth="10" defaultRowHeight="18" customHeight="1" x14ac:dyDescent="0.2"/>
  <cols>
    <col min="1" max="1" width="1.7109375" style="1" customWidth="1"/>
    <col min="2" max="2" width="42.140625" style="1" customWidth="1"/>
    <col min="3" max="3" width="9.28515625" style="2" customWidth="1"/>
    <col min="4" max="4" width="8.7109375" style="2" customWidth="1"/>
    <col min="5" max="5" width="10.140625" style="1" customWidth="1"/>
    <col min="6" max="6" width="8.5703125" style="1" customWidth="1"/>
    <col min="7" max="7" width="9.5703125" style="1" customWidth="1"/>
    <col min="8" max="8" width="11.7109375" style="2" customWidth="1"/>
    <col min="9" max="9" width="9.140625" style="1" customWidth="1"/>
    <col min="10" max="13" width="9.7109375" style="2" customWidth="1"/>
    <col min="14" max="14" width="11.42578125" style="1"/>
    <col min="15" max="169" width="11.42578125" style="2"/>
    <col min="170" max="170" width="26.28515625" style="2" customWidth="1"/>
    <col min="171" max="171" width="8.7109375" style="2" customWidth="1"/>
    <col min="172" max="179" width="9.5703125" style="2" customWidth="1"/>
    <col min="180" max="425" width="11.42578125" style="2"/>
    <col min="426" max="426" width="26.28515625" style="2" customWidth="1"/>
    <col min="427" max="427" width="8.7109375" style="2" customWidth="1"/>
    <col min="428" max="435" width="9.5703125" style="2" customWidth="1"/>
    <col min="436" max="681" width="11.42578125" style="2"/>
    <col min="682" max="682" width="26.28515625" style="2" customWidth="1"/>
    <col min="683" max="683" width="8.7109375" style="2" customWidth="1"/>
    <col min="684" max="691" width="9.5703125" style="2" customWidth="1"/>
    <col min="692" max="937" width="11.42578125" style="2"/>
    <col min="938" max="938" width="26.28515625" style="2" customWidth="1"/>
    <col min="939" max="939" width="8.7109375" style="2" customWidth="1"/>
    <col min="940" max="947" width="9.5703125" style="2" customWidth="1"/>
    <col min="948" max="1193" width="11.42578125" style="2"/>
    <col min="1194" max="1194" width="26.28515625" style="2" customWidth="1"/>
    <col min="1195" max="1195" width="8.7109375" style="2" customWidth="1"/>
    <col min="1196" max="1203" width="9.5703125" style="2" customWidth="1"/>
    <col min="1204" max="1449" width="11.42578125" style="2"/>
    <col min="1450" max="1450" width="26.28515625" style="2" customWidth="1"/>
    <col min="1451" max="1451" width="8.7109375" style="2" customWidth="1"/>
    <col min="1452" max="1459" width="9.5703125" style="2" customWidth="1"/>
    <col min="1460" max="1705" width="11.42578125" style="2"/>
    <col min="1706" max="1706" width="26.28515625" style="2" customWidth="1"/>
    <col min="1707" max="1707" width="8.7109375" style="2" customWidth="1"/>
    <col min="1708" max="1715" width="9.5703125" style="2" customWidth="1"/>
    <col min="1716" max="1961" width="11.42578125" style="2"/>
    <col min="1962" max="1962" width="26.28515625" style="2" customWidth="1"/>
    <col min="1963" max="1963" width="8.7109375" style="2" customWidth="1"/>
    <col min="1964" max="1971" width="9.5703125" style="2" customWidth="1"/>
    <col min="1972" max="2217" width="11.42578125" style="2"/>
    <col min="2218" max="2218" width="26.28515625" style="2" customWidth="1"/>
    <col min="2219" max="2219" width="8.7109375" style="2" customWidth="1"/>
    <col min="2220" max="2227" width="9.5703125" style="2" customWidth="1"/>
    <col min="2228" max="2473" width="11.42578125" style="2"/>
    <col min="2474" max="2474" width="26.28515625" style="2" customWidth="1"/>
    <col min="2475" max="2475" width="8.7109375" style="2" customWidth="1"/>
    <col min="2476" max="2483" width="9.5703125" style="2" customWidth="1"/>
    <col min="2484" max="2729" width="11.42578125" style="2"/>
    <col min="2730" max="2730" width="26.28515625" style="2" customWidth="1"/>
    <col min="2731" max="2731" width="8.7109375" style="2" customWidth="1"/>
    <col min="2732" max="2739" width="9.5703125" style="2" customWidth="1"/>
    <col min="2740" max="2985" width="11.42578125" style="2"/>
    <col min="2986" max="2986" width="26.28515625" style="2" customWidth="1"/>
    <col min="2987" max="2987" width="8.7109375" style="2" customWidth="1"/>
    <col min="2988" max="2995" width="9.5703125" style="2" customWidth="1"/>
    <col min="2996" max="3241" width="11.42578125" style="2"/>
    <col min="3242" max="3242" width="26.28515625" style="2" customWidth="1"/>
    <col min="3243" max="3243" width="8.7109375" style="2" customWidth="1"/>
    <col min="3244" max="3251" width="9.5703125" style="2" customWidth="1"/>
    <col min="3252" max="3497" width="11.42578125" style="2"/>
    <col min="3498" max="3498" width="26.28515625" style="2" customWidth="1"/>
    <col min="3499" max="3499" width="8.7109375" style="2" customWidth="1"/>
    <col min="3500" max="3507" width="9.5703125" style="2" customWidth="1"/>
    <col min="3508" max="3753" width="11.42578125" style="2"/>
    <col min="3754" max="3754" width="26.28515625" style="2" customWidth="1"/>
    <col min="3755" max="3755" width="8.7109375" style="2" customWidth="1"/>
    <col min="3756" max="3763" width="9.5703125" style="2" customWidth="1"/>
    <col min="3764" max="4009" width="11.42578125" style="2"/>
    <col min="4010" max="4010" width="26.28515625" style="2" customWidth="1"/>
    <col min="4011" max="4011" width="8.7109375" style="2" customWidth="1"/>
    <col min="4012" max="4019" width="9.5703125" style="2" customWidth="1"/>
    <col min="4020" max="4265" width="11.42578125" style="2"/>
    <col min="4266" max="4266" width="26.28515625" style="2" customWidth="1"/>
    <col min="4267" max="4267" width="8.7109375" style="2" customWidth="1"/>
    <col min="4268" max="4275" width="9.5703125" style="2" customWidth="1"/>
    <col min="4276" max="4521" width="11.42578125" style="2"/>
    <col min="4522" max="4522" width="26.28515625" style="2" customWidth="1"/>
    <col min="4523" max="4523" width="8.7109375" style="2" customWidth="1"/>
    <col min="4524" max="4531" width="9.5703125" style="2" customWidth="1"/>
    <col min="4532" max="4777" width="11.42578125" style="2"/>
    <col min="4778" max="4778" width="26.28515625" style="2" customWidth="1"/>
    <col min="4779" max="4779" width="8.7109375" style="2" customWidth="1"/>
    <col min="4780" max="4787" width="9.5703125" style="2" customWidth="1"/>
    <col min="4788" max="5033" width="11.42578125" style="2"/>
    <col min="5034" max="5034" width="26.28515625" style="2" customWidth="1"/>
    <col min="5035" max="5035" width="8.7109375" style="2" customWidth="1"/>
    <col min="5036" max="5043" width="9.5703125" style="2" customWidth="1"/>
    <col min="5044" max="5289" width="11.42578125" style="2"/>
    <col min="5290" max="5290" width="26.28515625" style="2" customWidth="1"/>
    <col min="5291" max="5291" width="8.7109375" style="2" customWidth="1"/>
    <col min="5292" max="5299" width="9.5703125" style="2" customWidth="1"/>
    <col min="5300" max="5545" width="11.42578125" style="2"/>
    <col min="5546" max="5546" width="26.28515625" style="2" customWidth="1"/>
    <col min="5547" max="5547" width="8.7109375" style="2" customWidth="1"/>
    <col min="5548" max="5555" width="9.5703125" style="2" customWidth="1"/>
    <col min="5556" max="5801" width="11.42578125" style="2"/>
    <col min="5802" max="5802" width="26.28515625" style="2" customWidth="1"/>
    <col min="5803" max="5803" width="8.7109375" style="2" customWidth="1"/>
    <col min="5804" max="5811" width="9.5703125" style="2" customWidth="1"/>
    <col min="5812" max="6057" width="11.42578125" style="2"/>
    <col min="6058" max="6058" width="26.28515625" style="2" customWidth="1"/>
    <col min="6059" max="6059" width="8.7109375" style="2" customWidth="1"/>
    <col min="6060" max="6067" width="9.5703125" style="2" customWidth="1"/>
    <col min="6068" max="6313" width="11.42578125" style="2"/>
    <col min="6314" max="6314" width="26.28515625" style="2" customWidth="1"/>
    <col min="6315" max="6315" width="8.7109375" style="2" customWidth="1"/>
    <col min="6316" max="6323" width="9.5703125" style="2" customWidth="1"/>
    <col min="6324" max="6569" width="11.42578125" style="2"/>
    <col min="6570" max="6570" width="26.28515625" style="2" customWidth="1"/>
    <col min="6571" max="6571" width="8.7109375" style="2" customWidth="1"/>
    <col min="6572" max="6579" width="9.5703125" style="2" customWidth="1"/>
    <col min="6580" max="6825" width="11.42578125" style="2"/>
    <col min="6826" max="6826" width="26.28515625" style="2" customWidth="1"/>
    <col min="6827" max="6827" width="8.7109375" style="2" customWidth="1"/>
    <col min="6828" max="6835" width="9.5703125" style="2" customWidth="1"/>
    <col min="6836" max="7081" width="11.42578125" style="2"/>
    <col min="7082" max="7082" width="26.28515625" style="2" customWidth="1"/>
    <col min="7083" max="7083" width="8.7109375" style="2" customWidth="1"/>
    <col min="7084" max="7091" width="9.5703125" style="2" customWidth="1"/>
    <col min="7092" max="7337" width="11.42578125" style="2"/>
    <col min="7338" max="7338" width="26.28515625" style="2" customWidth="1"/>
    <col min="7339" max="7339" width="8.7109375" style="2" customWidth="1"/>
    <col min="7340" max="7347" width="9.5703125" style="2" customWidth="1"/>
    <col min="7348" max="7593" width="11.42578125" style="2"/>
    <col min="7594" max="7594" width="26.28515625" style="2" customWidth="1"/>
    <col min="7595" max="7595" width="8.7109375" style="2" customWidth="1"/>
    <col min="7596" max="7603" width="9.5703125" style="2" customWidth="1"/>
    <col min="7604" max="7849" width="11.42578125" style="2"/>
    <col min="7850" max="7850" width="26.28515625" style="2" customWidth="1"/>
    <col min="7851" max="7851" width="8.7109375" style="2" customWidth="1"/>
    <col min="7852" max="7859" width="9.5703125" style="2" customWidth="1"/>
    <col min="7860" max="8105" width="11.42578125" style="2"/>
    <col min="8106" max="8106" width="26.28515625" style="2" customWidth="1"/>
    <col min="8107" max="8107" width="8.7109375" style="2" customWidth="1"/>
    <col min="8108" max="8115" width="9.5703125" style="2" customWidth="1"/>
    <col min="8116" max="8361" width="11.42578125" style="2"/>
    <col min="8362" max="8362" width="26.28515625" style="2" customWidth="1"/>
    <col min="8363" max="8363" width="8.7109375" style="2" customWidth="1"/>
    <col min="8364" max="8371" width="9.5703125" style="2" customWidth="1"/>
    <col min="8372" max="8617" width="11.42578125" style="2"/>
    <col min="8618" max="8618" width="26.28515625" style="2" customWidth="1"/>
    <col min="8619" max="8619" width="8.7109375" style="2" customWidth="1"/>
    <col min="8620" max="8627" width="9.5703125" style="2" customWidth="1"/>
    <col min="8628" max="8873" width="11.42578125" style="2"/>
    <col min="8874" max="8874" width="26.28515625" style="2" customWidth="1"/>
    <col min="8875" max="8875" width="8.7109375" style="2" customWidth="1"/>
    <col min="8876" max="8883" width="9.5703125" style="2" customWidth="1"/>
    <col min="8884" max="9129" width="11.42578125" style="2"/>
    <col min="9130" max="9130" width="26.28515625" style="2" customWidth="1"/>
    <col min="9131" max="9131" width="8.7109375" style="2" customWidth="1"/>
    <col min="9132" max="9139" width="9.5703125" style="2" customWidth="1"/>
    <col min="9140" max="9385" width="11.42578125" style="2"/>
    <col min="9386" max="9386" width="26.28515625" style="2" customWidth="1"/>
    <col min="9387" max="9387" width="8.7109375" style="2" customWidth="1"/>
    <col min="9388" max="9395" width="9.5703125" style="2" customWidth="1"/>
    <col min="9396" max="9641" width="11.42578125" style="2"/>
    <col min="9642" max="9642" width="26.28515625" style="2" customWidth="1"/>
    <col min="9643" max="9643" width="8.7109375" style="2" customWidth="1"/>
    <col min="9644" max="9651" width="9.5703125" style="2" customWidth="1"/>
    <col min="9652" max="9897" width="11.42578125" style="2"/>
    <col min="9898" max="9898" width="26.28515625" style="2" customWidth="1"/>
    <col min="9899" max="9899" width="8.7109375" style="2" customWidth="1"/>
    <col min="9900" max="9907" width="9.5703125" style="2" customWidth="1"/>
    <col min="9908" max="10153" width="11.42578125" style="2"/>
    <col min="10154" max="10154" width="26.28515625" style="2" customWidth="1"/>
    <col min="10155" max="10155" width="8.7109375" style="2" customWidth="1"/>
    <col min="10156" max="10163" width="9.5703125" style="2" customWidth="1"/>
    <col min="10164" max="10409" width="11.42578125" style="2"/>
    <col min="10410" max="10410" width="26.28515625" style="2" customWidth="1"/>
    <col min="10411" max="10411" width="8.7109375" style="2" customWidth="1"/>
    <col min="10412" max="10419" width="9.5703125" style="2" customWidth="1"/>
    <col min="10420" max="10665" width="11.42578125" style="2"/>
    <col min="10666" max="10666" width="26.28515625" style="2" customWidth="1"/>
    <col min="10667" max="10667" width="8.7109375" style="2" customWidth="1"/>
    <col min="10668" max="10675" width="9.5703125" style="2" customWidth="1"/>
    <col min="10676" max="10921" width="11.42578125" style="2"/>
    <col min="10922" max="10922" width="26.28515625" style="2" customWidth="1"/>
    <col min="10923" max="10923" width="8.7109375" style="2" customWidth="1"/>
    <col min="10924" max="10931" width="9.5703125" style="2" customWidth="1"/>
    <col min="10932" max="11177" width="11.42578125" style="2"/>
    <col min="11178" max="11178" width="26.28515625" style="2" customWidth="1"/>
    <col min="11179" max="11179" width="8.7109375" style="2" customWidth="1"/>
    <col min="11180" max="11187" width="9.5703125" style="2" customWidth="1"/>
    <col min="11188" max="11433" width="11.42578125" style="2"/>
    <col min="11434" max="11434" width="26.28515625" style="2" customWidth="1"/>
    <col min="11435" max="11435" width="8.7109375" style="2" customWidth="1"/>
    <col min="11436" max="11443" width="9.5703125" style="2" customWidth="1"/>
    <col min="11444" max="11689" width="11.42578125" style="2"/>
    <col min="11690" max="11690" width="26.28515625" style="2" customWidth="1"/>
    <col min="11691" max="11691" width="8.7109375" style="2" customWidth="1"/>
    <col min="11692" max="11699" width="9.5703125" style="2" customWidth="1"/>
    <col min="11700" max="11945" width="11.42578125" style="2"/>
    <col min="11946" max="11946" width="26.28515625" style="2" customWidth="1"/>
    <col min="11947" max="11947" width="8.7109375" style="2" customWidth="1"/>
    <col min="11948" max="11955" width="9.5703125" style="2" customWidth="1"/>
    <col min="11956" max="12201" width="11.42578125" style="2"/>
    <col min="12202" max="12202" width="26.28515625" style="2" customWidth="1"/>
    <col min="12203" max="12203" width="8.7109375" style="2" customWidth="1"/>
    <col min="12204" max="12211" width="9.5703125" style="2" customWidth="1"/>
    <col min="12212" max="12457" width="11.42578125" style="2"/>
    <col min="12458" max="12458" width="26.28515625" style="2" customWidth="1"/>
    <col min="12459" max="12459" width="8.7109375" style="2" customWidth="1"/>
    <col min="12460" max="12467" width="9.5703125" style="2" customWidth="1"/>
    <col min="12468" max="12713" width="11.42578125" style="2"/>
    <col min="12714" max="12714" width="26.28515625" style="2" customWidth="1"/>
    <col min="12715" max="12715" width="8.7109375" style="2" customWidth="1"/>
    <col min="12716" max="12723" width="9.5703125" style="2" customWidth="1"/>
    <col min="12724" max="12969" width="11.42578125" style="2"/>
    <col min="12970" max="12970" width="26.28515625" style="2" customWidth="1"/>
    <col min="12971" max="12971" width="8.7109375" style="2" customWidth="1"/>
    <col min="12972" max="12979" width="9.5703125" style="2" customWidth="1"/>
    <col min="12980" max="13225" width="11.42578125" style="2"/>
    <col min="13226" max="13226" width="26.28515625" style="2" customWidth="1"/>
    <col min="13227" max="13227" width="8.7109375" style="2" customWidth="1"/>
    <col min="13228" max="13235" width="9.5703125" style="2" customWidth="1"/>
    <col min="13236" max="13481" width="11.42578125" style="2"/>
    <col min="13482" max="13482" width="26.28515625" style="2" customWidth="1"/>
    <col min="13483" max="13483" width="8.7109375" style="2" customWidth="1"/>
    <col min="13484" max="13491" width="9.5703125" style="2" customWidth="1"/>
    <col min="13492" max="13737" width="11.42578125" style="2"/>
    <col min="13738" max="13738" width="26.28515625" style="2" customWidth="1"/>
    <col min="13739" max="13739" width="8.7109375" style="2" customWidth="1"/>
    <col min="13740" max="13747" width="9.5703125" style="2" customWidth="1"/>
    <col min="13748" max="13993" width="11.42578125" style="2"/>
    <col min="13994" max="13994" width="26.28515625" style="2" customWidth="1"/>
    <col min="13995" max="13995" width="8.7109375" style="2" customWidth="1"/>
    <col min="13996" max="14003" width="9.5703125" style="2" customWidth="1"/>
    <col min="14004" max="14249" width="11.42578125" style="2"/>
    <col min="14250" max="14250" width="26.28515625" style="2" customWidth="1"/>
    <col min="14251" max="14251" width="8.7109375" style="2" customWidth="1"/>
    <col min="14252" max="14259" width="9.5703125" style="2" customWidth="1"/>
    <col min="14260" max="14505" width="11.42578125" style="2"/>
    <col min="14506" max="14506" width="26.28515625" style="2" customWidth="1"/>
    <col min="14507" max="14507" width="8.7109375" style="2" customWidth="1"/>
    <col min="14508" max="14515" width="9.5703125" style="2" customWidth="1"/>
    <col min="14516" max="14761" width="11.42578125" style="2"/>
    <col min="14762" max="14762" width="26.28515625" style="2" customWidth="1"/>
    <col min="14763" max="14763" width="8.7109375" style="2" customWidth="1"/>
    <col min="14764" max="14771" width="9.5703125" style="2" customWidth="1"/>
    <col min="14772" max="15017" width="11.42578125" style="2"/>
    <col min="15018" max="15018" width="26.28515625" style="2" customWidth="1"/>
    <col min="15019" max="15019" width="8.7109375" style="2" customWidth="1"/>
    <col min="15020" max="15027" width="9.5703125" style="2" customWidth="1"/>
    <col min="15028" max="15273" width="11.42578125" style="2"/>
    <col min="15274" max="15274" width="26.28515625" style="2" customWidth="1"/>
    <col min="15275" max="15275" width="8.7109375" style="2" customWidth="1"/>
    <col min="15276" max="15283" width="9.5703125" style="2" customWidth="1"/>
    <col min="15284" max="15529" width="11.42578125" style="2"/>
    <col min="15530" max="15530" width="26.28515625" style="2" customWidth="1"/>
    <col min="15531" max="15531" width="8.7109375" style="2" customWidth="1"/>
    <col min="15532" max="15539" width="9.5703125" style="2" customWidth="1"/>
    <col min="15540" max="15785" width="11.42578125" style="2"/>
    <col min="15786" max="15786" width="26.28515625" style="2" customWidth="1"/>
    <col min="15787" max="15787" width="8.7109375" style="2" customWidth="1"/>
    <col min="15788" max="15795" width="9.5703125" style="2" customWidth="1"/>
    <col min="15796" max="16041" width="11.42578125" style="2"/>
    <col min="16042" max="16042" width="26.28515625" style="2" customWidth="1"/>
    <col min="16043" max="16043" width="8.7109375" style="2" customWidth="1"/>
    <col min="16044" max="16051" width="9.5703125" style="2" customWidth="1"/>
    <col min="16052" max="16384" width="11.42578125" style="2"/>
  </cols>
  <sheetData>
    <row r="1" spans="1:14" ht="21" customHeight="1" x14ac:dyDescent="0.2">
      <c r="A1" s="42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21" customHeight="1" x14ac:dyDescent="0.2">
      <c r="A2" s="42" t="s">
        <v>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ht="8.8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</row>
    <row r="4" spans="1:14" ht="33" customHeight="1" x14ac:dyDescent="0.2">
      <c r="A4" s="43" t="s">
        <v>8</v>
      </c>
      <c r="B4" s="43"/>
      <c r="C4" s="43" t="s">
        <v>1</v>
      </c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4" ht="26.25" customHeight="1" x14ac:dyDescent="0.2">
      <c r="A5" s="43"/>
      <c r="B5" s="43"/>
      <c r="C5" s="44" t="s">
        <v>2</v>
      </c>
      <c r="D5" s="44" t="s">
        <v>3</v>
      </c>
      <c r="E5" s="44"/>
      <c r="F5" s="44"/>
      <c r="G5" s="44"/>
      <c r="H5" s="44"/>
      <c r="I5" s="44"/>
      <c r="J5" s="44"/>
      <c r="K5" s="44"/>
      <c r="L5" s="44"/>
      <c r="M5" s="44"/>
    </row>
    <row r="6" spans="1:14" ht="81.75" customHeight="1" x14ac:dyDescent="0.2">
      <c r="A6" s="43"/>
      <c r="B6" s="43"/>
      <c r="C6" s="44"/>
      <c r="D6" s="29" t="s">
        <v>10</v>
      </c>
      <c r="E6" s="29" t="s">
        <v>5</v>
      </c>
      <c r="F6" s="29" t="s">
        <v>11</v>
      </c>
      <c r="G6" s="29" t="s">
        <v>4</v>
      </c>
      <c r="H6" s="29" t="s">
        <v>12</v>
      </c>
      <c r="I6" s="29" t="s">
        <v>13</v>
      </c>
      <c r="J6" s="29" t="s">
        <v>14</v>
      </c>
      <c r="K6" s="29" t="s">
        <v>41</v>
      </c>
      <c r="L6" s="29" t="s">
        <v>15</v>
      </c>
      <c r="M6" s="34" t="s">
        <v>16</v>
      </c>
    </row>
    <row r="7" spans="1:14" ht="8.85" customHeight="1" x14ac:dyDescent="0.2">
      <c r="A7" s="12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4" ht="24.75" customHeight="1" x14ac:dyDescent="0.2">
      <c r="A8" s="42" t="s">
        <v>6</v>
      </c>
      <c r="B8" s="45"/>
      <c r="C8" s="19">
        <f>SUM(C23,C33,C39,C42,C43,C50,C57,C64,C70,)</f>
        <v>3989</v>
      </c>
      <c r="D8" s="19">
        <f>SUM(D23,D33,D39,D42,D43,D50,D57,D64,D70,)</f>
        <v>3373</v>
      </c>
      <c r="E8" s="19">
        <f>SUM(E23,E33,E39,E42,E43,E50,E57,E64,E70,)</f>
        <v>388</v>
      </c>
      <c r="F8" s="19">
        <f t="shared" ref="F8:M8" si="0">SUM(F23,F33,F39,F42,F43,F50,F57,F64,F70,)</f>
        <v>82</v>
      </c>
      <c r="G8" s="19">
        <f t="shared" si="0"/>
        <v>83</v>
      </c>
      <c r="H8" s="19">
        <f t="shared" si="0"/>
        <v>25</v>
      </c>
      <c r="I8" s="19">
        <f t="shared" si="0"/>
        <v>24</v>
      </c>
      <c r="J8" s="19">
        <f t="shared" si="0"/>
        <v>6</v>
      </c>
      <c r="K8" s="19">
        <f t="shared" si="0"/>
        <v>2</v>
      </c>
      <c r="L8" s="19">
        <f t="shared" si="0"/>
        <v>2</v>
      </c>
      <c r="M8" s="20">
        <f t="shared" si="0"/>
        <v>4</v>
      </c>
      <c r="N8" s="39"/>
    </row>
    <row r="9" spans="1:14" ht="18.95" customHeight="1" x14ac:dyDescent="0.2">
      <c r="A9" s="26"/>
      <c r="B9" s="27" t="s">
        <v>19</v>
      </c>
      <c r="C9" s="19">
        <f>SUM(D9:M9)</f>
        <v>543</v>
      </c>
      <c r="D9" s="19">
        <v>466</v>
      </c>
      <c r="E9" s="19">
        <v>43</v>
      </c>
      <c r="F9" s="19">
        <v>14</v>
      </c>
      <c r="G9" s="19">
        <v>7</v>
      </c>
      <c r="H9" s="19">
        <v>8</v>
      </c>
      <c r="I9" s="19">
        <v>4</v>
      </c>
      <c r="J9" s="19">
        <v>1</v>
      </c>
      <c r="K9" s="19" t="s">
        <v>50</v>
      </c>
      <c r="L9" s="19" t="s">
        <v>50</v>
      </c>
      <c r="M9" s="20" t="s">
        <v>50</v>
      </c>
      <c r="N9" s="39"/>
    </row>
    <row r="10" spans="1:14" ht="18.95" customHeight="1" x14ac:dyDescent="0.2">
      <c r="A10" s="26"/>
      <c r="B10" s="27" t="s">
        <v>20</v>
      </c>
      <c r="C10" s="19">
        <f t="shared" ref="C10:C22" si="1">SUM(D10:M10)</f>
        <v>54</v>
      </c>
      <c r="D10" s="19">
        <v>47</v>
      </c>
      <c r="E10" s="19">
        <v>5</v>
      </c>
      <c r="F10" s="19">
        <v>2</v>
      </c>
      <c r="G10" s="19" t="s">
        <v>50</v>
      </c>
      <c r="H10" s="19" t="s">
        <v>50</v>
      </c>
      <c r="I10" s="19" t="s">
        <v>50</v>
      </c>
      <c r="J10" s="19" t="s">
        <v>50</v>
      </c>
      <c r="K10" s="19" t="s">
        <v>50</v>
      </c>
      <c r="L10" s="19" t="s">
        <v>50</v>
      </c>
      <c r="M10" s="20" t="s">
        <v>50</v>
      </c>
      <c r="N10" s="39"/>
    </row>
    <row r="11" spans="1:14" ht="18.95" customHeight="1" x14ac:dyDescent="0.2">
      <c r="A11" s="26"/>
      <c r="B11" s="27" t="s">
        <v>21</v>
      </c>
      <c r="C11" s="19">
        <f t="shared" si="1"/>
        <v>87</v>
      </c>
      <c r="D11" s="19">
        <v>80</v>
      </c>
      <c r="E11" s="19">
        <v>6</v>
      </c>
      <c r="F11" s="19" t="s">
        <v>50</v>
      </c>
      <c r="G11" s="19" t="s">
        <v>50</v>
      </c>
      <c r="H11" s="19" t="s">
        <v>50</v>
      </c>
      <c r="I11" s="19">
        <v>1</v>
      </c>
      <c r="J11" s="19" t="s">
        <v>50</v>
      </c>
      <c r="K11" s="19" t="s">
        <v>50</v>
      </c>
      <c r="L11" s="19" t="s">
        <v>50</v>
      </c>
      <c r="M11" s="20" t="s">
        <v>50</v>
      </c>
      <c r="N11" s="39"/>
    </row>
    <row r="12" spans="1:14" ht="18.95" customHeight="1" x14ac:dyDescent="0.2">
      <c r="A12" s="26"/>
      <c r="B12" s="27" t="s">
        <v>22</v>
      </c>
      <c r="C12" s="19">
        <f t="shared" si="1"/>
        <v>117</v>
      </c>
      <c r="D12" s="19">
        <v>104</v>
      </c>
      <c r="E12" s="19">
        <v>2</v>
      </c>
      <c r="F12" s="19">
        <v>3</v>
      </c>
      <c r="G12" s="19">
        <v>6</v>
      </c>
      <c r="H12" s="19">
        <v>1</v>
      </c>
      <c r="I12" s="19">
        <v>1</v>
      </c>
      <c r="J12" s="19" t="s">
        <v>50</v>
      </c>
      <c r="K12" s="19" t="s">
        <v>50</v>
      </c>
      <c r="L12" s="19" t="s">
        <v>50</v>
      </c>
      <c r="M12" s="20" t="s">
        <v>50</v>
      </c>
      <c r="N12" s="39"/>
    </row>
    <row r="13" spans="1:14" ht="18.95" customHeight="1" x14ac:dyDescent="0.2">
      <c r="A13" s="26"/>
      <c r="B13" s="27" t="s">
        <v>23</v>
      </c>
      <c r="C13" s="19">
        <f t="shared" si="1"/>
        <v>27</v>
      </c>
      <c r="D13" s="19">
        <v>21</v>
      </c>
      <c r="E13" s="19">
        <v>2</v>
      </c>
      <c r="F13" s="19">
        <v>1</v>
      </c>
      <c r="G13" s="19">
        <v>2</v>
      </c>
      <c r="H13" s="19" t="s">
        <v>50</v>
      </c>
      <c r="I13" s="19" t="s">
        <v>50</v>
      </c>
      <c r="J13" s="19" t="s">
        <v>50</v>
      </c>
      <c r="K13" s="19" t="s">
        <v>50</v>
      </c>
      <c r="L13" s="19" t="s">
        <v>50</v>
      </c>
      <c r="M13" s="20">
        <v>1</v>
      </c>
      <c r="N13" s="39"/>
    </row>
    <row r="14" spans="1:14" ht="18.95" customHeight="1" x14ac:dyDescent="0.2">
      <c r="A14" s="26"/>
      <c r="B14" s="27" t="s">
        <v>24</v>
      </c>
      <c r="C14" s="19">
        <f t="shared" si="1"/>
        <v>93</v>
      </c>
      <c r="D14" s="19">
        <v>81</v>
      </c>
      <c r="E14" s="19">
        <v>6</v>
      </c>
      <c r="F14" s="19">
        <v>1</v>
      </c>
      <c r="G14" s="19">
        <v>5</v>
      </c>
      <c r="H14" s="19" t="s">
        <v>50</v>
      </c>
      <c r="I14" s="19" t="s">
        <v>50</v>
      </c>
      <c r="J14" s="19" t="s">
        <v>50</v>
      </c>
      <c r="K14" s="19" t="s">
        <v>50</v>
      </c>
      <c r="L14" s="19" t="s">
        <v>50</v>
      </c>
      <c r="M14" s="20" t="s">
        <v>50</v>
      </c>
      <c r="N14" s="39"/>
    </row>
    <row r="15" spans="1:14" ht="18.95" customHeight="1" x14ac:dyDescent="0.2">
      <c r="A15" s="30"/>
      <c r="B15" s="32" t="s">
        <v>29</v>
      </c>
      <c r="C15" s="19">
        <f t="shared" si="1"/>
        <v>76</v>
      </c>
      <c r="D15" s="19">
        <v>58</v>
      </c>
      <c r="E15" s="19">
        <v>14</v>
      </c>
      <c r="F15" s="19">
        <v>1</v>
      </c>
      <c r="G15" s="19">
        <v>3</v>
      </c>
      <c r="H15" s="19" t="s">
        <v>50</v>
      </c>
      <c r="I15" s="19" t="s">
        <v>50</v>
      </c>
      <c r="J15" s="19" t="s">
        <v>50</v>
      </c>
      <c r="K15" s="19" t="s">
        <v>50</v>
      </c>
      <c r="L15" s="19" t="s">
        <v>50</v>
      </c>
      <c r="M15" s="20" t="s">
        <v>50</v>
      </c>
      <c r="N15" s="39"/>
    </row>
    <row r="16" spans="1:14" ht="18.95" customHeight="1" x14ac:dyDescent="0.2">
      <c r="B16" s="4" t="s">
        <v>25</v>
      </c>
      <c r="C16" s="19">
        <f t="shared" si="1"/>
        <v>58</v>
      </c>
      <c r="D16" s="19">
        <v>46</v>
      </c>
      <c r="E16" s="19">
        <v>8</v>
      </c>
      <c r="F16" s="19">
        <v>4</v>
      </c>
      <c r="G16" s="19" t="s">
        <v>50</v>
      </c>
      <c r="H16" s="19" t="s">
        <v>50</v>
      </c>
      <c r="I16" s="19" t="s">
        <v>50</v>
      </c>
      <c r="J16" s="19" t="s">
        <v>50</v>
      </c>
      <c r="K16" s="19" t="s">
        <v>50</v>
      </c>
      <c r="L16" s="19" t="s">
        <v>50</v>
      </c>
      <c r="M16" s="20" t="s">
        <v>50</v>
      </c>
      <c r="N16" s="39"/>
    </row>
    <row r="17" spans="1:14" ht="18.95" customHeight="1" x14ac:dyDescent="0.2">
      <c r="B17" s="4" t="s">
        <v>26</v>
      </c>
      <c r="C17" s="19">
        <f t="shared" si="1"/>
        <v>1065</v>
      </c>
      <c r="D17" s="19">
        <v>972</v>
      </c>
      <c r="E17" s="19">
        <v>56</v>
      </c>
      <c r="F17" s="19">
        <v>10</v>
      </c>
      <c r="G17" s="19">
        <v>15</v>
      </c>
      <c r="H17" s="19">
        <v>4</v>
      </c>
      <c r="I17" s="19">
        <v>6</v>
      </c>
      <c r="J17" s="19">
        <v>1</v>
      </c>
      <c r="K17" s="19">
        <v>1</v>
      </c>
      <c r="L17" s="19" t="s">
        <v>50</v>
      </c>
      <c r="M17" s="20" t="s">
        <v>50</v>
      </c>
      <c r="N17" s="39"/>
    </row>
    <row r="18" spans="1:14" ht="18.95" customHeight="1" x14ac:dyDescent="0.2">
      <c r="B18" s="33" t="s">
        <v>47</v>
      </c>
      <c r="C18" s="19">
        <f t="shared" si="1"/>
        <v>279</v>
      </c>
      <c r="D18" s="19">
        <v>227</v>
      </c>
      <c r="E18" s="19">
        <v>42</v>
      </c>
      <c r="F18" s="19" t="s">
        <v>50</v>
      </c>
      <c r="G18" s="19">
        <v>1</v>
      </c>
      <c r="H18" s="19">
        <v>5</v>
      </c>
      <c r="I18" s="19">
        <v>4</v>
      </c>
      <c r="J18" s="19" t="s">
        <v>50</v>
      </c>
      <c r="K18" s="19" t="s">
        <v>50</v>
      </c>
      <c r="L18" s="19" t="s">
        <v>50</v>
      </c>
      <c r="M18" s="20" t="s">
        <v>50</v>
      </c>
      <c r="N18" s="39"/>
    </row>
    <row r="19" spans="1:14" ht="18.95" customHeight="1" x14ac:dyDescent="0.2">
      <c r="B19" s="27" t="s">
        <v>27</v>
      </c>
      <c r="C19" s="19">
        <f t="shared" si="1"/>
        <v>19</v>
      </c>
      <c r="D19" s="19">
        <v>18</v>
      </c>
      <c r="E19" s="19">
        <v>1</v>
      </c>
      <c r="F19" s="19" t="s">
        <v>50</v>
      </c>
      <c r="G19" s="19" t="s">
        <v>50</v>
      </c>
      <c r="H19" s="19" t="s">
        <v>50</v>
      </c>
      <c r="I19" s="19" t="s">
        <v>50</v>
      </c>
      <c r="J19" s="19" t="s">
        <v>50</v>
      </c>
      <c r="K19" s="19" t="s">
        <v>50</v>
      </c>
      <c r="L19" s="19" t="s">
        <v>50</v>
      </c>
      <c r="M19" s="20" t="s">
        <v>50</v>
      </c>
      <c r="N19" s="39"/>
    </row>
    <row r="20" spans="1:14" ht="18.95" customHeight="1" x14ac:dyDescent="0.2">
      <c r="B20" s="27" t="s">
        <v>28</v>
      </c>
      <c r="C20" s="19">
        <f t="shared" si="1"/>
        <v>275</v>
      </c>
      <c r="D20" s="19">
        <v>226</v>
      </c>
      <c r="E20" s="19">
        <v>30</v>
      </c>
      <c r="F20" s="19">
        <v>10</v>
      </c>
      <c r="G20" s="19">
        <v>3</v>
      </c>
      <c r="H20" s="19">
        <v>3</v>
      </c>
      <c r="I20" s="19">
        <v>2</v>
      </c>
      <c r="J20" s="19" t="s">
        <v>50</v>
      </c>
      <c r="K20" s="19" t="s">
        <v>50</v>
      </c>
      <c r="L20" s="19" t="s">
        <v>50</v>
      </c>
      <c r="M20" s="20">
        <v>1</v>
      </c>
      <c r="N20" s="39"/>
    </row>
    <row r="21" spans="1:14" ht="18.95" customHeight="1" x14ac:dyDescent="0.2">
      <c r="B21" s="31" t="s">
        <v>30</v>
      </c>
      <c r="C21" s="19">
        <f t="shared" si="1"/>
        <v>99</v>
      </c>
      <c r="D21" s="19">
        <v>73</v>
      </c>
      <c r="E21" s="19">
        <v>22</v>
      </c>
      <c r="F21" s="19" t="s">
        <v>50</v>
      </c>
      <c r="G21" s="19">
        <v>2</v>
      </c>
      <c r="H21" s="19">
        <v>1</v>
      </c>
      <c r="I21" s="19" t="s">
        <v>50</v>
      </c>
      <c r="J21" s="19">
        <v>1</v>
      </c>
      <c r="K21" s="19" t="s">
        <v>50</v>
      </c>
      <c r="L21" s="19" t="s">
        <v>50</v>
      </c>
      <c r="M21" s="20" t="s">
        <v>50</v>
      </c>
      <c r="N21" s="39"/>
    </row>
    <row r="22" spans="1:14" ht="18.95" customHeight="1" x14ac:dyDescent="0.2">
      <c r="B22" s="18" t="s">
        <v>17</v>
      </c>
      <c r="C22" s="19">
        <f t="shared" si="1"/>
        <v>1197</v>
      </c>
      <c r="D22" s="19">
        <v>954</v>
      </c>
      <c r="E22" s="19">
        <v>151</v>
      </c>
      <c r="F22" s="19">
        <v>36</v>
      </c>
      <c r="G22" s="19">
        <v>39</v>
      </c>
      <c r="H22" s="19">
        <v>3</v>
      </c>
      <c r="I22" s="19">
        <v>6</v>
      </c>
      <c r="J22" s="19">
        <v>3</v>
      </c>
      <c r="K22" s="19">
        <v>1</v>
      </c>
      <c r="L22" s="19">
        <v>2</v>
      </c>
      <c r="M22" s="20">
        <v>2</v>
      </c>
      <c r="N22" s="39"/>
    </row>
    <row r="23" spans="1:14" ht="21" customHeight="1" x14ac:dyDescent="0.2">
      <c r="A23" s="1" t="s">
        <v>45</v>
      </c>
      <c r="C23" s="19">
        <f>SUM(D23:M23)</f>
        <v>857</v>
      </c>
      <c r="D23" s="19">
        <f t="shared" ref="D23:M23" si="2">SUM(D24:D32)</f>
        <v>709</v>
      </c>
      <c r="E23" s="35">
        <f t="shared" si="2"/>
        <v>102</v>
      </c>
      <c r="F23" s="35">
        <f t="shared" si="2"/>
        <v>20</v>
      </c>
      <c r="G23" s="35">
        <f t="shared" si="2"/>
        <v>12</v>
      </c>
      <c r="H23" s="35">
        <f t="shared" si="2"/>
        <v>4</v>
      </c>
      <c r="I23" s="35">
        <f t="shared" si="2"/>
        <v>9</v>
      </c>
      <c r="J23" s="35">
        <f t="shared" si="2"/>
        <v>0</v>
      </c>
      <c r="K23" s="35">
        <f t="shared" si="2"/>
        <v>0</v>
      </c>
      <c r="L23" s="35">
        <f t="shared" si="2"/>
        <v>0</v>
      </c>
      <c r="M23" s="36">
        <f t="shared" si="2"/>
        <v>1</v>
      </c>
      <c r="N23" s="39"/>
    </row>
    <row r="24" spans="1:14" ht="18.95" customHeight="1" x14ac:dyDescent="0.2">
      <c r="B24" s="1" t="s">
        <v>19</v>
      </c>
      <c r="C24" s="19">
        <f>SUM(D24:M24)</f>
        <v>78</v>
      </c>
      <c r="D24" s="21">
        <v>65</v>
      </c>
      <c r="E24" s="37">
        <v>10</v>
      </c>
      <c r="F24" s="37">
        <v>2</v>
      </c>
      <c r="G24" s="37">
        <v>1</v>
      </c>
      <c r="H24" s="37" t="s">
        <v>50</v>
      </c>
      <c r="I24" s="37" t="s">
        <v>50</v>
      </c>
      <c r="J24" s="37" t="s">
        <v>50</v>
      </c>
      <c r="K24" s="37" t="s">
        <v>50</v>
      </c>
      <c r="L24" s="37" t="s">
        <v>50</v>
      </c>
      <c r="M24" s="36" t="s">
        <v>50</v>
      </c>
      <c r="N24" s="39"/>
    </row>
    <row r="25" spans="1:14" ht="18.95" customHeight="1" x14ac:dyDescent="0.2">
      <c r="B25" s="1" t="s">
        <v>31</v>
      </c>
      <c r="C25" s="19">
        <f t="shared" ref="C25:C31" si="3">SUM(D25:M25)</f>
        <v>7</v>
      </c>
      <c r="D25" s="21">
        <v>6</v>
      </c>
      <c r="E25" s="37">
        <v>1</v>
      </c>
      <c r="F25" s="37" t="s">
        <v>50</v>
      </c>
      <c r="G25" s="37" t="s">
        <v>50</v>
      </c>
      <c r="H25" s="37" t="s">
        <v>50</v>
      </c>
      <c r="I25" s="37" t="s">
        <v>50</v>
      </c>
      <c r="J25" s="35" t="s">
        <v>50</v>
      </c>
      <c r="K25" s="37" t="s">
        <v>50</v>
      </c>
      <c r="L25" s="37" t="s">
        <v>50</v>
      </c>
      <c r="M25" s="38" t="s">
        <v>50</v>
      </c>
      <c r="N25" s="39"/>
    </row>
    <row r="26" spans="1:14" ht="18.95" customHeight="1" x14ac:dyDescent="0.2">
      <c r="B26" s="1" t="s">
        <v>26</v>
      </c>
      <c r="C26" s="19">
        <f>SUM(D26:M26)</f>
        <v>232</v>
      </c>
      <c r="D26" s="21">
        <v>207</v>
      </c>
      <c r="E26" s="37">
        <v>13</v>
      </c>
      <c r="F26" s="37">
        <v>6</v>
      </c>
      <c r="G26" s="37">
        <v>3</v>
      </c>
      <c r="H26" s="37">
        <v>1</v>
      </c>
      <c r="I26" s="37">
        <v>2</v>
      </c>
      <c r="J26" s="35" t="s">
        <v>50</v>
      </c>
      <c r="K26" s="37" t="s">
        <v>50</v>
      </c>
      <c r="L26" s="37" t="s">
        <v>50</v>
      </c>
      <c r="M26" s="38" t="s">
        <v>50</v>
      </c>
      <c r="N26" s="39"/>
    </row>
    <row r="27" spans="1:14" ht="18.95" customHeight="1" x14ac:dyDescent="0.2">
      <c r="B27" s="33" t="s">
        <v>47</v>
      </c>
      <c r="C27" s="19">
        <f>SUM(D27:M27)</f>
        <v>141</v>
      </c>
      <c r="D27" s="21">
        <v>104</v>
      </c>
      <c r="E27" s="37">
        <v>32</v>
      </c>
      <c r="F27" s="37" t="s">
        <v>50</v>
      </c>
      <c r="G27" s="37" t="s">
        <v>50</v>
      </c>
      <c r="H27" s="37">
        <v>2</v>
      </c>
      <c r="I27" s="37">
        <v>3</v>
      </c>
      <c r="J27" s="35" t="s">
        <v>50</v>
      </c>
      <c r="K27" s="37" t="s">
        <v>50</v>
      </c>
      <c r="L27" s="37" t="s">
        <v>50</v>
      </c>
      <c r="M27" s="38" t="s">
        <v>50</v>
      </c>
      <c r="N27" s="39"/>
    </row>
    <row r="28" spans="1:14" ht="18.95" customHeight="1" x14ac:dyDescent="0.2">
      <c r="B28" s="1" t="s">
        <v>48</v>
      </c>
      <c r="C28" s="19">
        <f>SUM(D28:M28)</f>
        <v>11</v>
      </c>
      <c r="D28" s="21">
        <v>8</v>
      </c>
      <c r="E28" s="37">
        <v>1</v>
      </c>
      <c r="F28" s="37">
        <v>1</v>
      </c>
      <c r="G28" s="37">
        <v>1</v>
      </c>
      <c r="H28" s="37" t="s">
        <v>50</v>
      </c>
      <c r="I28" s="37" t="s">
        <v>50</v>
      </c>
      <c r="J28" s="37" t="s">
        <v>50</v>
      </c>
      <c r="K28" s="37" t="s">
        <v>50</v>
      </c>
      <c r="L28" s="37" t="s">
        <v>50</v>
      </c>
      <c r="M28" s="38" t="s">
        <v>50</v>
      </c>
      <c r="N28" s="39"/>
    </row>
    <row r="29" spans="1:14" ht="18.95" customHeight="1" x14ac:dyDescent="0.2">
      <c r="B29" s="1" t="s">
        <v>32</v>
      </c>
      <c r="C29" s="19">
        <f>SUM(D29:M29)</f>
        <v>2</v>
      </c>
      <c r="D29" s="21">
        <v>2</v>
      </c>
      <c r="E29" s="37" t="s">
        <v>50</v>
      </c>
      <c r="F29" s="37" t="s">
        <v>50</v>
      </c>
      <c r="G29" s="37" t="s">
        <v>50</v>
      </c>
      <c r="H29" s="37" t="s">
        <v>50</v>
      </c>
      <c r="I29" s="37" t="s">
        <v>50</v>
      </c>
      <c r="J29" s="37" t="s">
        <v>50</v>
      </c>
      <c r="K29" s="37" t="s">
        <v>50</v>
      </c>
      <c r="L29" s="37" t="s">
        <v>50</v>
      </c>
      <c r="M29" s="38" t="s">
        <v>50</v>
      </c>
      <c r="N29" s="39"/>
    </row>
    <row r="30" spans="1:14" ht="18.95" customHeight="1" x14ac:dyDescent="0.2">
      <c r="B30" s="1" t="s">
        <v>27</v>
      </c>
      <c r="C30" s="19">
        <f>SUM(D30:M30)</f>
        <v>6</v>
      </c>
      <c r="D30" s="21">
        <v>6</v>
      </c>
      <c r="E30" s="37" t="s">
        <v>50</v>
      </c>
      <c r="F30" s="37" t="s">
        <v>50</v>
      </c>
      <c r="G30" s="37" t="s">
        <v>50</v>
      </c>
      <c r="H30" s="37" t="s">
        <v>50</v>
      </c>
      <c r="I30" s="37" t="s">
        <v>50</v>
      </c>
      <c r="J30" s="37" t="s">
        <v>50</v>
      </c>
      <c r="K30" s="37" t="s">
        <v>50</v>
      </c>
      <c r="L30" s="37" t="s">
        <v>50</v>
      </c>
      <c r="M30" s="38" t="s">
        <v>50</v>
      </c>
      <c r="N30" s="39"/>
    </row>
    <row r="31" spans="1:14" ht="18.95" customHeight="1" x14ac:dyDescent="0.2">
      <c r="B31" s="1" t="s">
        <v>28</v>
      </c>
      <c r="C31" s="19">
        <f t="shared" si="3"/>
        <v>159</v>
      </c>
      <c r="D31" s="21">
        <v>133</v>
      </c>
      <c r="E31" s="37">
        <v>14</v>
      </c>
      <c r="F31" s="37">
        <v>6</v>
      </c>
      <c r="G31" s="37">
        <v>2</v>
      </c>
      <c r="H31" s="37">
        <v>1</v>
      </c>
      <c r="I31" s="37">
        <v>2</v>
      </c>
      <c r="J31" s="37" t="s">
        <v>50</v>
      </c>
      <c r="K31" s="37" t="s">
        <v>50</v>
      </c>
      <c r="L31" s="37" t="s">
        <v>50</v>
      </c>
      <c r="M31" s="38">
        <v>1</v>
      </c>
      <c r="N31" s="39"/>
    </row>
    <row r="32" spans="1:14" ht="18.95" customHeight="1" x14ac:dyDescent="0.2">
      <c r="B32" s="18" t="s">
        <v>17</v>
      </c>
      <c r="C32" s="19">
        <f>SUM(D32:M32)</f>
        <v>221</v>
      </c>
      <c r="D32" s="21">
        <v>178</v>
      </c>
      <c r="E32" s="37">
        <v>31</v>
      </c>
      <c r="F32" s="37">
        <v>5</v>
      </c>
      <c r="G32" s="37">
        <v>5</v>
      </c>
      <c r="H32" s="37" t="s">
        <v>50</v>
      </c>
      <c r="I32" s="37">
        <v>2</v>
      </c>
      <c r="J32" s="37" t="s">
        <v>50</v>
      </c>
      <c r="K32" s="37" t="s">
        <v>50</v>
      </c>
      <c r="L32" s="37" t="s">
        <v>50</v>
      </c>
      <c r="M32" s="38" t="s">
        <v>50</v>
      </c>
      <c r="N32" s="39"/>
    </row>
    <row r="33" spans="1:14" ht="21" customHeight="1" x14ac:dyDescent="0.2">
      <c r="A33" s="1" t="s">
        <v>35</v>
      </c>
      <c r="B33" s="2"/>
      <c r="C33" s="19">
        <f t="shared" ref="C33:C39" si="4">SUM(D33:M33)</f>
        <v>624</v>
      </c>
      <c r="D33" s="19">
        <f>SUM(D34:D38)</f>
        <v>519</v>
      </c>
      <c r="E33" s="35">
        <f t="shared" ref="E33:M33" si="5">SUM(E34:E38)</f>
        <v>66</v>
      </c>
      <c r="F33" s="35">
        <f t="shared" si="5"/>
        <v>15</v>
      </c>
      <c r="G33" s="35">
        <f t="shared" si="5"/>
        <v>14</v>
      </c>
      <c r="H33" s="35">
        <f t="shared" si="5"/>
        <v>7</v>
      </c>
      <c r="I33" s="35">
        <f t="shared" si="5"/>
        <v>1</v>
      </c>
      <c r="J33" s="35">
        <f t="shared" si="5"/>
        <v>1</v>
      </c>
      <c r="K33" s="35">
        <f t="shared" si="5"/>
        <v>0</v>
      </c>
      <c r="L33" s="35">
        <f t="shared" si="5"/>
        <v>0</v>
      </c>
      <c r="M33" s="36">
        <f t="shared" si="5"/>
        <v>1</v>
      </c>
      <c r="N33" s="39"/>
    </row>
    <row r="34" spans="1:14" ht="18.95" customHeight="1" x14ac:dyDescent="0.2">
      <c r="B34" s="33" t="s">
        <v>19</v>
      </c>
      <c r="C34" s="19">
        <f>SUM(D34:M34)</f>
        <v>95</v>
      </c>
      <c r="D34" s="21">
        <v>77</v>
      </c>
      <c r="E34" s="37">
        <v>10</v>
      </c>
      <c r="F34" s="37">
        <v>2</v>
      </c>
      <c r="G34" s="37" t="s">
        <v>50</v>
      </c>
      <c r="H34" s="37">
        <v>5</v>
      </c>
      <c r="I34" s="37">
        <v>1</v>
      </c>
      <c r="J34" s="37" t="s">
        <v>50</v>
      </c>
      <c r="K34" s="37" t="s">
        <v>50</v>
      </c>
      <c r="L34" s="37" t="s">
        <v>50</v>
      </c>
      <c r="M34" s="38" t="s">
        <v>50</v>
      </c>
      <c r="N34" s="39"/>
    </row>
    <row r="35" spans="1:14" ht="18.95" customHeight="1" x14ac:dyDescent="0.2">
      <c r="B35" s="33" t="s">
        <v>29</v>
      </c>
      <c r="C35" s="19">
        <f t="shared" ref="C35:C38" si="6">SUM(D35:M35)</f>
        <v>31</v>
      </c>
      <c r="D35" s="21">
        <v>27</v>
      </c>
      <c r="E35" s="37">
        <v>4</v>
      </c>
      <c r="F35" s="37" t="s">
        <v>50</v>
      </c>
      <c r="G35" s="37" t="s">
        <v>50</v>
      </c>
      <c r="H35" s="37" t="s">
        <v>50</v>
      </c>
      <c r="I35" s="37" t="s">
        <v>50</v>
      </c>
      <c r="J35" s="37" t="s">
        <v>50</v>
      </c>
      <c r="K35" s="37" t="s">
        <v>50</v>
      </c>
      <c r="L35" s="37" t="s">
        <v>50</v>
      </c>
      <c r="M35" s="38" t="s">
        <v>50</v>
      </c>
      <c r="N35" s="39"/>
    </row>
    <row r="36" spans="1:14" ht="18.95" customHeight="1" x14ac:dyDescent="0.2">
      <c r="B36" s="33" t="s">
        <v>25</v>
      </c>
      <c r="C36" s="19">
        <f t="shared" si="6"/>
        <v>58</v>
      </c>
      <c r="D36" s="21">
        <v>46</v>
      </c>
      <c r="E36" s="37">
        <v>8</v>
      </c>
      <c r="F36" s="37">
        <v>4</v>
      </c>
      <c r="G36" s="37" t="s">
        <v>50</v>
      </c>
      <c r="H36" s="37" t="s">
        <v>50</v>
      </c>
      <c r="I36" s="37" t="s">
        <v>50</v>
      </c>
      <c r="J36" s="37" t="s">
        <v>50</v>
      </c>
      <c r="K36" s="37" t="s">
        <v>50</v>
      </c>
      <c r="L36" s="37" t="s">
        <v>50</v>
      </c>
      <c r="M36" s="38" t="s">
        <v>50</v>
      </c>
      <c r="N36" s="39"/>
    </row>
    <row r="37" spans="1:14" ht="18.95" customHeight="1" x14ac:dyDescent="0.2">
      <c r="B37" s="33" t="s">
        <v>26</v>
      </c>
      <c r="C37" s="19">
        <f t="shared" si="6"/>
        <v>209</v>
      </c>
      <c r="D37" s="21">
        <v>190</v>
      </c>
      <c r="E37" s="37">
        <v>9</v>
      </c>
      <c r="F37" s="37">
        <v>2</v>
      </c>
      <c r="G37" s="37">
        <v>5</v>
      </c>
      <c r="H37" s="37">
        <v>2</v>
      </c>
      <c r="I37" s="37" t="s">
        <v>50</v>
      </c>
      <c r="J37" s="37">
        <v>1</v>
      </c>
      <c r="K37" s="37" t="s">
        <v>50</v>
      </c>
      <c r="L37" s="37" t="s">
        <v>50</v>
      </c>
      <c r="M37" s="38" t="s">
        <v>50</v>
      </c>
      <c r="N37" s="39"/>
    </row>
    <row r="38" spans="1:14" ht="18.95" customHeight="1" x14ac:dyDescent="0.2">
      <c r="B38" s="18" t="s">
        <v>17</v>
      </c>
      <c r="C38" s="19">
        <f t="shared" si="6"/>
        <v>231</v>
      </c>
      <c r="D38" s="21">
        <v>179</v>
      </c>
      <c r="E38" s="37">
        <v>35</v>
      </c>
      <c r="F38" s="37">
        <v>7</v>
      </c>
      <c r="G38" s="37">
        <v>9</v>
      </c>
      <c r="H38" s="37" t="s">
        <v>50</v>
      </c>
      <c r="I38" s="37" t="s">
        <v>50</v>
      </c>
      <c r="J38" s="37" t="s">
        <v>50</v>
      </c>
      <c r="K38" s="37" t="s">
        <v>50</v>
      </c>
      <c r="L38" s="37" t="s">
        <v>50</v>
      </c>
      <c r="M38" s="38">
        <v>1</v>
      </c>
      <c r="N38" s="39"/>
    </row>
    <row r="39" spans="1:14" ht="21" customHeight="1" x14ac:dyDescent="0.2">
      <c r="A39" s="2" t="s">
        <v>36</v>
      </c>
      <c r="C39" s="19">
        <f t="shared" si="4"/>
        <v>65</v>
      </c>
      <c r="D39" s="19">
        <f>SUM(D40:D41)</f>
        <v>44</v>
      </c>
      <c r="E39" s="35">
        <f t="shared" ref="E39:M39" si="7">SUM(E40:E41)</f>
        <v>15</v>
      </c>
      <c r="F39" s="35">
        <f t="shared" si="7"/>
        <v>2</v>
      </c>
      <c r="G39" s="35">
        <f t="shared" si="7"/>
        <v>4</v>
      </c>
      <c r="H39" s="35">
        <f t="shared" si="7"/>
        <v>0</v>
      </c>
      <c r="I39" s="35">
        <f t="shared" si="7"/>
        <v>0</v>
      </c>
      <c r="J39" s="35">
        <f t="shared" si="7"/>
        <v>0</v>
      </c>
      <c r="K39" s="35">
        <f t="shared" si="7"/>
        <v>0</v>
      </c>
      <c r="L39" s="35">
        <f t="shared" si="7"/>
        <v>0</v>
      </c>
      <c r="M39" s="36">
        <f t="shared" si="7"/>
        <v>0</v>
      </c>
      <c r="N39" s="39"/>
    </row>
    <row r="40" spans="1:14" ht="18.95" customHeight="1" x14ac:dyDescent="0.2">
      <c r="B40" s="2" t="s">
        <v>29</v>
      </c>
      <c r="C40" s="19">
        <f>SUM(D40:M40)</f>
        <v>45</v>
      </c>
      <c r="D40" s="21">
        <v>31</v>
      </c>
      <c r="E40" s="37">
        <v>10</v>
      </c>
      <c r="F40" s="37">
        <v>1</v>
      </c>
      <c r="G40" s="37">
        <v>3</v>
      </c>
      <c r="H40" s="37" t="s">
        <v>50</v>
      </c>
      <c r="I40" s="37" t="s">
        <v>50</v>
      </c>
      <c r="J40" s="37" t="s">
        <v>50</v>
      </c>
      <c r="K40" s="37" t="s">
        <v>50</v>
      </c>
      <c r="L40" s="37" t="s">
        <v>50</v>
      </c>
      <c r="M40" s="38" t="s">
        <v>50</v>
      </c>
      <c r="N40" s="39"/>
    </row>
    <row r="41" spans="1:14" ht="18.95" customHeight="1" x14ac:dyDescent="0.2">
      <c r="B41" s="18" t="s">
        <v>17</v>
      </c>
      <c r="C41" s="19">
        <f t="shared" ref="C41:C49" si="8">SUM(D41:M41)</f>
        <v>20</v>
      </c>
      <c r="D41" s="21">
        <v>13</v>
      </c>
      <c r="E41" s="37">
        <v>5</v>
      </c>
      <c r="F41" s="37">
        <v>1</v>
      </c>
      <c r="G41" s="37">
        <v>1</v>
      </c>
      <c r="H41" s="37" t="s">
        <v>50</v>
      </c>
      <c r="I41" s="37" t="s">
        <v>50</v>
      </c>
      <c r="J41" s="37" t="s">
        <v>50</v>
      </c>
      <c r="K41" s="37" t="s">
        <v>50</v>
      </c>
      <c r="L41" s="37" t="s">
        <v>50</v>
      </c>
      <c r="M41" s="38" t="s">
        <v>50</v>
      </c>
      <c r="N41" s="39"/>
    </row>
    <row r="42" spans="1:14" ht="18.95" customHeight="1" x14ac:dyDescent="0.2">
      <c r="A42" s="2" t="s">
        <v>46</v>
      </c>
      <c r="B42" s="2"/>
      <c r="C42" s="19">
        <f t="shared" si="8"/>
        <v>3</v>
      </c>
      <c r="D42" s="21">
        <v>2</v>
      </c>
      <c r="E42" s="37" t="s">
        <v>50</v>
      </c>
      <c r="F42" s="37" t="s">
        <v>50</v>
      </c>
      <c r="G42" s="37" t="s">
        <v>50</v>
      </c>
      <c r="H42" s="37" t="s">
        <v>50</v>
      </c>
      <c r="I42" s="37" t="s">
        <v>50</v>
      </c>
      <c r="J42" s="37">
        <v>1</v>
      </c>
      <c r="K42" s="37" t="s">
        <v>50</v>
      </c>
      <c r="L42" s="37" t="s">
        <v>50</v>
      </c>
      <c r="M42" s="38" t="s">
        <v>50</v>
      </c>
      <c r="N42" s="39"/>
    </row>
    <row r="43" spans="1:14" ht="21" customHeight="1" x14ac:dyDescent="0.2">
      <c r="A43" s="40" t="s">
        <v>38</v>
      </c>
      <c r="B43" s="41"/>
      <c r="C43" s="19">
        <f>SUM(D43:M43)</f>
        <v>657</v>
      </c>
      <c r="D43" s="19">
        <f>SUM(D44:D49)</f>
        <v>582</v>
      </c>
      <c r="E43" s="35">
        <f t="shared" ref="E43:M43" si="9">SUM(E44:E49)</f>
        <v>41</v>
      </c>
      <c r="F43" s="35">
        <f t="shared" si="9"/>
        <v>12</v>
      </c>
      <c r="G43" s="35">
        <f t="shared" si="9"/>
        <v>7</v>
      </c>
      <c r="H43" s="35">
        <f t="shared" si="9"/>
        <v>6</v>
      </c>
      <c r="I43" s="35">
        <f t="shared" si="9"/>
        <v>8</v>
      </c>
      <c r="J43" s="35">
        <f t="shared" si="9"/>
        <v>0</v>
      </c>
      <c r="K43" s="35">
        <f t="shared" si="9"/>
        <v>1</v>
      </c>
      <c r="L43" s="35">
        <f t="shared" si="9"/>
        <v>0</v>
      </c>
      <c r="M43" s="36">
        <f t="shared" si="9"/>
        <v>0</v>
      </c>
      <c r="N43" s="39"/>
    </row>
    <row r="44" spans="1:14" ht="18.95" customHeight="1" x14ac:dyDescent="0.2">
      <c r="A44" s="31"/>
      <c r="B44" s="32" t="s">
        <v>21</v>
      </c>
      <c r="C44" s="19">
        <f t="shared" si="8"/>
        <v>87</v>
      </c>
      <c r="D44" s="21">
        <v>80</v>
      </c>
      <c r="E44" s="37">
        <v>6</v>
      </c>
      <c r="F44" s="37" t="s">
        <v>50</v>
      </c>
      <c r="G44" s="37" t="s">
        <v>50</v>
      </c>
      <c r="H44" s="37" t="s">
        <v>50</v>
      </c>
      <c r="I44" s="37">
        <v>1</v>
      </c>
      <c r="J44" s="37" t="s">
        <v>50</v>
      </c>
      <c r="K44" s="37" t="s">
        <v>50</v>
      </c>
      <c r="L44" s="37" t="s">
        <v>50</v>
      </c>
      <c r="M44" s="38" t="s">
        <v>50</v>
      </c>
      <c r="N44" s="39"/>
    </row>
    <row r="45" spans="1:14" ht="18.95" customHeight="1" x14ac:dyDescent="0.2">
      <c r="A45" s="31"/>
      <c r="B45" s="32" t="s">
        <v>39</v>
      </c>
      <c r="C45" s="19">
        <f t="shared" si="8"/>
        <v>12</v>
      </c>
      <c r="D45" s="21">
        <v>11</v>
      </c>
      <c r="E45" s="37" t="s">
        <v>50</v>
      </c>
      <c r="F45" s="37">
        <v>1</v>
      </c>
      <c r="G45" s="37" t="s">
        <v>50</v>
      </c>
      <c r="H45" s="37" t="s">
        <v>50</v>
      </c>
      <c r="I45" s="37" t="s">
        <v>50</v>
      </c>
      <c r="J45" s="37" t="s">
        <v>50</v>
      </c>
      <c r="K45" s="37" t="s">
        <v>50</v>
      </c>
      <c r="L45" s="37" t="s">
        <v>50</v>
      </c>
      <c r="M45" s="38" t="s">
        <v>50</v>
      </c>
      <c r="N45" s="39"/>
    </row>
    <row r="46" spans="1:14" ht="18.95" customHeight="1" x14ac:dyDescent="0.2">
      <c r="A46" s="31"/>
      <c r="B46" s="32" t="s">
        <v>26</v>
      </c>
      <c r="C46" s="19">
        <f t="shared" si="8"/>
        <v>227</v>
      </c>
      <c r="D46" s="21">
        <v>209</v>
      </c>
      <c r="E46" s="37">
        <v>8</v>
      </c>
      <c r="F46" s="37" t="s">
        <v>50</v>
      </c>
      <c r="G46" s="37">
        <v>5</v>
      </c>
      <c r="H46" s="37">
        <v>1</v>
      </c>
      <c r="I46" s="37">
        <v>3</v>
      </c>
      <c r="J46" s="37" t="s">
        <v>50</v>
      </c>
      <c r="K46" s="37">
        <v>1</v>
      </c>
      <c r="L46" s="37" t="s">
        <v>50</v>
      </c>
      <c r="M46" s="38" t="s">
        <v>50</v>
      </c>
      <c r="N46" s="39"/>
    </row>
    <row r="47" spans="1:14" ht="18.95" customHeight="1" x14ac:dyDescent="0.2">
      <c r="A47" s="31"/>
      <c r="B47" s="33" t="s">
        <v>47</v>
      </c>
      <c r="C47" s="19">
        <f t="shared" si="8"/>
        <v>121</v>
      </c>
      <c r="D47" s="21">
        <v>113</v>
      </c>
      <c r="E47" s="37">
        <v>5</v>
      </c>
      <c r="F47" s="37" t="s">
        <v>50</v>
      </c>
      <c r="G47" s="37" t="s">
        <v>50</v>
      </c>
      <c r="H47" s="37">
        <v>2</v>
      </c>
      <c r="I47" s="37">
        <v>1</v>
      </c>
      <c r="J47" s="37" t="s">
        <v>50</v>
      </c>
      <c r="K47" s="37" t="s">
        <v>50</v>
      </c>
      <c r="L47" s="37" t="s">
        <v>50</v>
      </c>
      <c r="M47" s="38" t="s">
        <v>50</v>
      </c>
      <c r="N47" s="39"/>
    </row>
    <row r="48" spans="1:14" ht="18.95" customHeight="1" x14ac:dyDescent="0.2">
      <c r="B48" s="3" t="s">
        <v>27</v>
      </c>
      <c r="C48" s="19">
        <f t="shared" si="8"/>
        <v>13</v>
      </c>
      <c r="D48" s="21">
        <v>12</v>
      </c>
      <c r="E48" s="37">
        <v>1</v>
      </c>
      <c r="F48" s="37" t="s">
        <v>50</v>
      </c>
      <c r="G48" s="37" t="s">
        <v>50</v>
      </c>
      <c r="H48" s="37" t="s">
        <v>50</v>
      </c>
      <c r="I48" s="37" t="s">
        <v>50</v>
      </c>
      <c r="J48" s="37" t="s">
        <v>50</v>
      </c>
      <c r="K48" s="37" t="s">
        <v>50</v>
      </c>
      <c r="L48" s="37" t="s">
        <v>50</v>
      </c>
      <c r="M48" s="38" t="s">
        <v>50</v>
      </c>
      <c r="N48" s="39"/>
    </row>
    <row r="49" spans="1:14" ht="18.95" customHeight="1" x14ac:dyDescent="0.2">
      <c r="B49" s="18" t="s">
        <v>17</v>
      </c>
      <c r="C49" s="19">
        <f t="shared" si="8"/>
        <v>197</v>
      </c>
      <c r="D49" s="21">
        <v>157</v>
      </c>
      <c r="E49" s="37">
        <v>21</v>
      </c>
      <c r="F49" s="37">
        <v>11</v>
      </c>
      <c r="G49" s="37">
        <v>2</v>
      </c>
      <c r="H49" s="37">
        <v>3</v>
      </c>
      <c r="I49" s="37">
        <v>3</v>
      </c>
      <c r="J49" s="37" t="s">
        <v>50</v>
      </c>
      <c r="K49" s="37" t="s">
        <v>50</v>
      </c>
      <c r="L49" s="37" t="s">
        <v>50</v>
      </c>
      <c r="M49" s="38" t="s">
        <v>50</v>
      </c>
      <c r="N49" s="39"/>
    </row>
    <row r="50" spans="1:14" ht="21" customHeight="1" x14ac:dyDescent="0.2">
      <c r="A50" s="40" t="s">
        <v>40</v>
      </c>
      <c r="B50" s="41"/>
      <c r="C50" s="19">
        <f>SUM(D50:M50)</f>
        <v>541</v>
      </c>
      <c r="D50" s="19">
        <f t="shared" ref="D50:M50" si="10">SUM(D51:D56)</f>
        <v>461</v>
      </c>
      <c r="E50" s="35">
        <f t="shared" si="10"/>
        <v>52</v>
      </c>
      <c r="F50" s="35">
        <f t="shared" si="10"/>
        <v>7</v>
      </c>
      <c r="G50" s="35">
        <f t="shared" si="10"/>
        <v>14</v>
      </c>
      <c r="H50" s="35">
        <f t="shared" si="10"/>
        <v>1</v>
      </c>
      <c r="I50" s="35">
        <f t="shared" si="10"/>
        <v>2</v>
      </c>
      <c r="J50" s="35">
        <f t="shared" si="10"/>
        <v>2</v>
      </c>
      <c r="K50" s="35">
        <f t="shared" si="10"/>
        <v>0</v>
      </c>
      <c r="L50" s="35">
        <f t="shared" si="10"/>
        <v>1</v>
      </c>
      <c r="M50" s="36">
        <f t="shared" si="10"/>
        <v>1</v>
      </c>
      <c r="N50" s="39"/>
    </row>
    <row r="51" spans="1:14" ht="18.95" customHeight="1" x14ac:dyDescent="0.2">
      <c r="B51" s="2" t="s">
        <v>53</v>
      </c>
      <c r="C51" s="19">
        <f>SUM(D51:M51)</f>
        <v>12</v>
      </c>
      <c r="D51" s="21">
        <v>11</v>
      </c>
      <c r="E51" s="37" t="s">
        <v>50</v>
      </c>
      <c r="F51" s="37">
        <v>1</v>
      </c>
      <c r="G51" s="37" t="s">
        <v>50</v>
      </c>
      <c r="H51" s="37" t="s">
        <v>50</v>
      </c>
      <c r="I51" s="37" t="s">
        <v>50</v>
      </c>
      <c r="J51" s="37" t="s">
        <v>50</v>
      </c>
      <c r="K51" s="37" t="s">
        <v>50</v>
      </c>
      <c r="L51" s="37" t="s">
        <v>50</v>
      </c>
      <c r="M51" s="38" t="s">
        <v>50</v>
      </c>
      <c r="N51" s="39"/>
    </row>
    <row r="52" spans="1:14" ht="18.95" customHeight="1" x14ac:dyDescent="0.2">
      <c r="B52" s="3" t="s">
        <v>19</v>
      </c>
      <c r="C52" s="19">
        <f t="shared" ref="C52:C56" si="11">SUM(D52:M52)</f>
        <v>126</v>
      </c>
      <c r="D52" s="21">
        <v>106</v>
      </c>
      <c r="E52" s="37">
        <v>11</v>
      </c>
      <c r="F52" s="37">
        <v>5</v>
      </c>
      <c r="G52" s="37">
        <v>2</v>
      </c>
      <c r="H52" s="37">
        <v>1</v>
      </c>
      <c r="I52" s="37">
        <v>1</v>
      </c>
      <c r="J52" s="37" t="s">
        <v>50</v>
      </c>
      <c r="K52" s="37" t="s">
        <v>50</v>
      </c>
      <c r="L52" s="37" t="s">
        <v>50</v>
      </c>
      <c r="M52" s="38" t="s">
        <v>50</v>
      </c>
      <c r="N52" s="39"/>
    </row>
    <row r="53" spans="1:14" ht="18.95" customHeight="1" x14ac:dyDescent="0.2">
      <c r="A53" s="40" t="s">
        <v>51</v>
      </c>
      <c r="B53" s="41"/>
      <c r="C53" s="19"/>
      <c r="D53" s="21"/>
      <c r="E53" s="37"/>
      <c r="F53" s="37"/>
      <c r="G53" s="37"/>
      <c r="H53" s="37"/>
      <c r="I53" s="37"/>
      <c r="J53" s="37"/>
      <c r="K53" s="37"/>
      <c r="L53" s="37"/>
      <c r="M53" s="38"/>
      <c r="N53" s="39"/>
    </row>
    <row r="54" spans="1:14" ht="18.95" customHeight="1" x14ac:dyDescent="0.2">
      <c r="B54" s="18" t="s">
        <v>26</v>
      </c>
      <c r="C54" s="19">
        <f t="shared" si="11"/>
        <v>165</v>
      </c>
      <c r="D54" s="21">
        <v>155</v>
      </c>
      <c r="E54" s="37">
        <v>9</v>
      </c>
      <c r="F54" s="37" t="s">
        <v>50</v>
      </c>
      <c r="G54" s="37">
        <v>1</v>
      </c>
      <c r="H54" s="37" t="s">
        <v>50</v>
      </c>
      <c r="I54" s="37" t="s">
        <v>50</v>
      </c>
      <c r="J54" s="37" t="s">
        <v>50</v>
      </c>
      <c r="K54" s="37" t="s">
        <v>50</v>
      </c>
      <c r="L54" s="37" t="s">
        <v>50</v>
      </c>
      <c r="M54" s="38" t="s">
        <v>50</v>
      </c>
      <c r="N54" s="39"/>
    </row>
    <row r="55" spans="1:14" ht="18.95" customHeight="1" x14ac:dyDescent="0.2">
      <c r="B55" s="18" t="s">
        <v>30</v>
      </c>
      <c r="C55" s="19">
        <f t="shared" si="11"/>
        <v>39</v>
      </c>
      <c r="D55" s="21">
        <v>31</v>
      </c>
      <c r="E55" s="37">
        <v>6</v>
      </c>
      <c r="F55" s="37" t="s">
        <v>50</v>
      </c>
      <c r="G55" s="37">
        <v>1</v>
      </c>
      <c r="H55" s="37" t="s">
        <v>50</v>
      </c>
      <c r="I55" s="37" t="s">
        <v>50</v>
      </c>
      <c r="J55" s="37">
        <v>1</v>
      </c>
      <c r="K55" s="37" t="s">
        <v>50</v>
      </c>
      <c r="L55" s="37" t="s">
        <v>50</v>
      </c>
      <c r="M55" s="38" t="s">
        <v>50</v>
      </c>
      <c r="N55" s="39"/>
    </row>
    <row r="56" spans="1:14" ht="18.95" customHeight="1" x14ac:dyDescent="0.2">
      <c r="B56" s="18" t="s">
        <v>17</v>
      </c>
      <c r="C56" s="19">
        <f t="shared" si="11"/>
        <v>199</v>
      </c>
      <c r="D56" s="21">
        <v>158</v>
      </c>
      <c r="E56" s="37">
        <v>26</v>
      </c>
      <c r="F56" s="37">
        <v>1</v>
      </c>
      <c r="G56" s="37">
        <v>10</v>
      </c>
      <c r="H56" s="37" t="s">
        <v>50</v>
      </c>
      <c r="I56" s="37">
        <v>1</v>
      </c>
      <c r="J56" s="37">
        <v>1</v>
      </c>
      <c r="K56" s="37" t="s">
        <v>50</v>
      </c>
      <c r="L56" s="37">
        <v>1</v>
      </c>
      <c r="M56" s="38">
        <v>1</v>
      </c>
      <c r="N56" s="39"/>
    </row>
    <row r="57" spans="1:14" ht="21" customHeight="1" x14ac:dyDescent="0.2">
      <c r="A57" s="2" t="s">
        <v>33</v>
      </c>
      <c r="B57" s="32"/>
      <c r="C57" s="19">
        <f>SUM(D57:M57)</f>
        <v>450</v>
      </c>
      <c r="D57" s="19">
        <f>SUM(D58:D63)</f>
        <v>385</v>
      </c>
      <c r="E57" s="35">
        <f t="shared" ref="E57:M57" si="12">SUM(E58:E63)</f>
        <v>45</v>
      </c>
      <c r="F57" s="35">
        <f t="shared" si="12"/>
        <v>12</v>
      </c>
      <c r="G57" s="35">
        <f t="shared" si="12"/>
        <v>4</v>
      </c>
      <c r="H57" s="35">
        <f t="shared" si="12"/>
        <v>3</v>
      </c>
      <c r="I57" s="35">
        <f t="shared" si="12"/>
        <v>0</v>
      </c>
      <c r="J57" s="35">
        <f t="shared" si="12"/>
        <v>1</v>
      </c>
      <c r="K57" s="35">
        <f t="shared" si="12"/>
        <v>0</v>
      </c>
      <c r="L57" s="35">
        <f t="shared" si="12"/>
        <v>0</v>
      </c>
      <c r="M57" s="36">
        <f t="shared" si="12"/>
        <v>0</v>
      </c>
      <c r="N57" s="39"/>
    </row>
    <row r="58" spans="1:14" ht="18.95" customHeight="1" x14ac:dyDescent="0.2">
      <c r="A58" s="2"/>
      <c r="B58" s="31" t="s">
        <v>19</v>
      </c>
      <c r="C58" s="19">
        <f>SUM(D58:M58)</f>
        <v>56</v>
      </c>
      <c r="D58" s="21">
        <v>53</v>
      </c>
      <c r="E58" s="37" t="s">
        <v>50</v>
      </c>
      <c r="F58" s="37">
        <v>1</v>
      </c>
      <c r="G58" s="37">
        <v>1</v>
      </c>
      <c r="H58" s="37" t="s">
        <v>50</v>
      </c>
      <c r="I58" s="37" t="s">
        <v>50</v>
      </c>
      <c r="J58" s="37">
        <v>1</v>
      </c>
      <c r="K58" s="37" t="s">
        <v>50</v>
      </c>
      <c r="L58" s="37" t="s">
        <v>50</v>
      </c>
      <c r="M58" s="38" t="s">
        <v>50</v>
      </c>
      <c r="N58" s="39"/>
    </row>
    <row r="59" spans="1:14" ht="18.95" customHeight="1" x14ac:dyDescent="0.2">
      <c r="A59" s="2"/>
      <c r="B59" s="31" t="s">
        <v>20</v>
      </c>
      <c r="C59" s="19">
        <f t="shared" ref="C59:C63" si="13">SUM(D59:M59)</f>
        <v>54</v>
      </c>
      <c r="D59" s="21">
        <v>47</v>
      </c>
      <c r="E59" s="37">
        <v>5</v>
      </c>
      <c r="F59" s="37">
        <v>2</v>
      </c>
      <c r="G59" s="37" t="s">
        <v>50</v>
      </c>
      <c r="H59" s="37" t="s">
        <v>50</v>
      </c>
      <c r="I59" s="37" t="s">
        <v>50</v>
      </c>
      <c r="J59" s="37" t="s">
        <v>50</v>
      </c>
      <c r="K59" s="37" t="s">
        <v>50</v>
      </c>
      <c r="L59" s="37" t="s">
        <v>50</v>
      </c>
      <c r="M59" s="38" t="s">
        <v>50</v>
      </c>
      <c r="N59" s="39"/>
    </row>
    <row r="60" spans="1:14" ht="18.95" customHeight="1" x14ac:dyDescent="0.2">
      <c r="A60" s="2"/>
      <c r="B60" s="31" t="s">
        <v>26</v>
      </c>
      <c r="C60" s="19">
        <f t="shared" si="13"/>
        <v>84</v>
      </c>
      <c r="D60" s="21">
        <v>77</v>
      </c>
      <c r="E60" s="37">
        <v>7</v>
      </c>
      <c r="F60" s="37" t="s">
        <v>50</v>
      </c>
      <c r="G60" s="37" t="s">
        <v>50</v>
      </c>
      <c r="H60" s="37" t="s">
        <v>50</v>
      </c>
      <c r="I60" s="37" t="s">
        <v>50</v>
      </c>
      <c r="J60" s="37" t="s">
        <v>50</v>
      </c>
      <c r="K60" s="37" t="s">
        <v>50</v>
      </c>
      <c r="L60" s="37" t="s">
        <v>50</v>
      </c>
      <c r="M60" s="38" t="s">
        <v>50</v>
      </c>
      <c r="N60" s="39"/>
    </row>
    <row r="61" spans="1:14" ht="18.95" customHeight="1" x14ac:dyDescent="0.2">
      <c r="A61" s="2"/>
      <c r="B61" s="33" t="s">
        <v>47</v>
      </c>
      <c r="C61" s="19">
        <f t="shared" si="13"/>
        <v>17</v>
      </c>
      <c r="D61" s="21">
        <v>10</v>
      </c>
      <c r="E61" s="37">
        <v>5</v>
      </c>
      <c r="F61" s="37" t="s">
        <v>50</v>
      </c>
      <c r="G61" s="37">
        <v>1</v>
      </c>
      <c r="H61" s="37">
        <v>1</v>
      </c>
      <c r="I61" s="37" t="s">
        <v>50</v>
      </c>
      <c r="J61" s="37" t="s">
        <v>50</v>
      </c>
      <c r="K61" s="37" t="s">
        <v>50</v>
      </c>
      <c r="L61" s="37" t="s">
        <v>50</v>
      </c>
      <c r="M61" s="38" t="s">
        <v>50</v>
      </c>
      <c r="N61" s="39"/>
    </row>
    <row r="62" spans="1:14" ht="18.95" customHeight="1" x14ac:dyDescent="0.2">
      <c r="B62" s="4" t="s">
        <v>28</v>
      </c>
      <c r="C62" s="19">
        <f t="shared" si="13"/>
        <v>116</v>
      </c>
      <c r="D62" s="21">
        <v>93</v>
      </c>
      <c r="E62" s="37">
        <v>16</v>
      </c>
      <c r="F62" s="37">
        <v>4</v>
      </c>
      <c r="G62" s="37">
        <v>1</v>
      </c>
      <c r="H62" s="37">
        <v>2</v>
      </c>
      <c r="I62" s="37" t="s">
        <v>50</v>
      </c>
      <c r="J62" s="37" t="s">
        <v>50</v>
      </c>
      <c r="K62" s="37" t="s">
        <v>50</v>
      </c>
      <c r="L62" s="37" t="s">
        <v>50</v>
      </c>
      <c r="M62" s="38" t="s">
        <v>50</v>
      </c>
      <c r="N62" s="39"/>
    </row>
    <row r="63" spans="1:14" ht="18.95" customHeight="1" x14ac:dyDescent="0.2">
      <c r="B63" s="18" t="s">
        <v>17</v>
      </c>
      <c r="C63" s="19">
        <f t="shared" si="13"/>
        <v>123</v>
      </c>
      <c r="D63" s="21">
        <v>105</v>
      </c>
      <c r="E63" s="37">
        <v>12</v>
      </c>
      <c r="F63" s="37">
        <v>5</v>
      </c>
      <c r="G63" s="37">
        <v>1</v>
      </c>
      <c r="H63" s="37" t="s">
        <v>50</v>
      </c>
      <c r="I63" s="37" t="s">
        <v>50</v>
      </c>
      <c r="J63" s="37" t="s">
        <v>50</v>
      </c>
      <c r="K63" s="37" t="s">
        <v>50</v>
      </c>
      <c r="L63" s="37" t="s">
        <v>50</v>
      </c>
      <c r="M63" s="38" t="s">
        <v>50</v>
      </c>
      <c r="N63" s="39"/>
    </row>
    <row r="64" spans="1:14" ht="21" customHeight="1" x14ac:dyDescent="0.2">
      <c r="A64" s="2" t="s">
        <v>34</v>
      </c>
      <c r="B64" s="32"/>
      <c r="C64" s="19">
        <f>SUM(D64:M64)</f>
        <v>532</v>
      </c>
      <c r="D64" s="19">
        <f>SUM(D65:D69)</f>
        <v>461</v>
      </c>
      <c r="E64" s="35">
        <f t="shared" ref="E64:M64" si="14">SUM(E65:E69)</f>
        <v>34</v>
      </c>
      <c r="F64" s="35">
        <f t="shared" si="14"/>
        <v>12</v>
      </c>
      <c r="G64" s="35">
        <f t="shared" si="14"/>
        <v>16</v>
      </c>
      <c r="H64" s="35">
        <f t="shared" si="14"/>
        <v>2</v>
      </c>
      <c r="I64" s="35">
        <f t="shared" si="14"/>
        <v>4</v>
      </c>
      <c r="J64" s="35">
        <f t="shared" si="14"/>
        <v>0</v>
      </c>
      <c r="K64" s="35">
        <f t="shared" si="14"/>
        <v>1</v>
      </c>
      <c r="L64" s="35">
        <f t="shared" si="14"/>
        <v>1</v>
      </c>
      <c r="M64" s="36">
        <f t="shared" si="14"/>
        <v>1</v>
      </c>
      <c r="N64" s="39"/>
    </row>
    <row r="65" spans="1:14" ht="18.95" customHeight="1" x14ac:dyDescent="0.2">
      <c r="A65" s="2"/>
      <c r="B65" s="31" t="s">
        <v>19</v>
      </c>
      <c r="C65" s="19">
        <f>SUM(D65:M65)</f>
        <v>145</v>
      </c>
      <c r="D65" s="21">
        <v>130</v>
      </c>
      <c r="E65" s="37">
        <v>8</v>
      </c>
      <c r="F65" s="37">
        <v>3</v>
      </c>
      <c r="G65" s="37">
        <v>1</v>
      </c>
      <c r="H65" s="37">
        <v>1</v>
      </c>
      <c r="I65" s="37">
        <v>2</v>
      </c>
      <c r="J65" s="37" t="s">
        <v>50</v>
      </c>
      <c r="K65" s="37" t="s">
        <v>50</v>
      </c>
      <c r="L65" s="37" t="s">
        <v>50</v>
      </c>
      <c r="M65" s="36" t="s">
        <v>50</v>
      </c>
      <c r="N65" s="39"/>
    </row>
    <row r="66" spans="1:14" ht="18.95" customHeight="1" x14ac:dyDescent="0.2">
      <c r="A66" s="2"/>
      <c r="B66" s="31" t="s">
        <v>22</v>
      </c>
      <c r="C66" s="19">
        <f>SUM(D66:M66)</f>
        <v>117</v>
      </c>
      <c r="D66" s="21">
        <v>104</v>
      </c>
      <c r="E66" s="37">
        <v>2</v>
      </c>
      <c r="F66" s="37">
        <v>3</v>
      </c>
      <c r="G66" s="37">
        <v>6</v>
      </c>
      <c r="H66" s="37">
        <v>1</v>
      </c>
      <c r="I66" s="37">
        <v>1</v>
      </c>
      <c r="J66" s="37" t="s">
        <v>50</v>
      </c>
      <c r="K66" s="37" t="s">
        <v>50</v>
      </c>
      <c r="L66" s="37" t="s">
        <v>50</v>
      </c>
      <c r="M66" s="36" t="s">
        <v>50</v>
      </c>
      <c r="N66" s="39"/>
    </row>
    <row r="67" spans="1:14" ht="18.95" customHeight="1" x14ac:dyDescent="0.2">
      <c r="A67" s="2"/>
      <c r="B67" s="31" t="s">
        <v>23</v>
      </c>
      <c r="C67" s="19">
        <f>SUM(D67:M67)</f>
        <v>27</v>
      </c>
      <c r="D67" s="21">
        <v>21</v>
      </c>
      <c r="E67" s="37">
        <v>2</v>
      </c>
      <c r="F67" s="37">
        <v>1</v>
      </c>
      <c r="G67" s="37">
        <v>2</v>
      </c>
      <c r="H67" s="37" t="s">
        <v>50</v>
      </c>
      <c r="I67" s="37" t="s">
        <v>50</v>
      </c>
      <c r="J67" s="37" t="s">
        <v>50</v>
      </c>
      <c r="K67" s="37" t="s">
        <v>50</v>
      </c>
      <c r="L67" s="37" t="s">
        <v>50</v>
      </c>
      <c r="M67" s="38">
        <v>1</v>
      </c>
      <c r="N67" s="39"/>
    </row>
    <row r="68" spans="1:14" ht="18.95" customHeight="1" x14ac:dyDescent="0.2">
      <c r="B68" s="4" t="s">
        <v>26</v>
      </c>
      <c r="C68" s="19">
        <f>SUM(D68:M68)</f>
        <v>148</v>
      </c>
      <c r="D68" s="21">
        <v>134</v>
      </c>
      <c r="E68" s="37">
        <v>10</v>
      </c>
      <c r="F68" s="37">
        <v>2</v>
      </c>
      <c r="G68" s="37">
        <v>1</v>
      </c>
      <c r="H68" s="37" t="s">
        <v>50</v>
      </c>
      <c r="I68" s="37">
        <v>1</v>
      </c>
      <c r="J68" s="37" t="s">
        <v>50</v>
      </c>
      <c r="K68" s="37" t="s">
        <v>50</v>
      </c>
      <c r="L68" s="37" t="s">
        <v>50</v>
      </c>
      <c r="M68" s="38" t="s">
        <v>50</v>
      </c>
      <c r="N68" s="39"/>
    </row>
    <row r="69" spans="1:14" ht="18.95" customHeight="1" x14ac:dyDescent="0.2">
      <c r="B69" s="18" t="s">
        <v>17</v>
      </c>
      <c r="C69" s="19">
        <f t="shared" ref="C69" si="15">SUM(D69:M69)</f>
        <v>95</v>
      </c>
      <c r="D69" s="21">
        <v>72</v>
      </c>
      <c r="E69" s="37">
        <v>12</v>
      </c>
      <c r="F69" s="37">
        <v>3</v>
      </c>
      <c r="G69" s="37">
        <v>6</v>
      </c>
      <c r="H69" s="37" t="s">
        <v>50</v>
      </c>
      <c r="I69" s="37" t="s">
        <v>50</v>
      </c>
      <c r="J69" s="37" t="s">
        <v>50</v>
      </c>
      <c r="K69" s="37">
        <v>1</v>
      </c>
      <c r="L69" s="37">
        <v>1</v>
      </c>
      <c r="M69" s="38" t="s">
        <v>50</v>
      </c>
      <c r="N69" s="39"/>
    </row>
    <row r="70" spans="1:14" ht="21" customHeight="1" x14ac:dyDescent="0.2">
      <c r="A70" s="2" t="s">
        <v>37</v>
      </c>
      <c r="B70" s="18"/>
      <c r="C70" s="19">
        <f>SUM(D70:M70)</f>
        <v>260</v>
      </c>
      <c r="D70" s="19">
        <f>SUM(D71:D75)</f>
        <v>210</v>
      </c>
      <c r="E70" s="35">
        <f t="shared" ref="E70:M70" si="16">SUM(E71:E75)</f>
        <v>33</v>
      </c>
      <c r="F70" s="35">
        <f t="shared" si="16"/>
        <v>2</v>
      </c>
      <c r="G70" s="35">
        <f t="shared" si="16"/>
        <v>12</v>
      </c>
      <c r="H70" s="35">
        <f t="shared" si="16"/>
        <v>2</v>
      </c>
      <c r="I70" s="35">
        <f t="shared" si="16"/>
        <v>0</v>
      </c>
      <c r="J70" s="35">
        <f t="shared" si="16"/>
        <v>1</v>
      </c>
      <c r="K70" s="35">
        <f t="shared" si="16"/>
        <v>0</v>
      </c>
      <c r="L70" s="35">
        <f t="shared" si="16"/>
        <v>0</v>
      </c>
      <c r="M70" s="36">
        <f t="shared" si="16"/>
        <v>0</v>
      </c>
      <c r="N70" s="39"/>
    </row>
    <row r="71" spans="1:14" ht="18.95" customHeight="1" x14ac:dyDescent="0.2">
      <c r="B71" s="18" t="s">
        <v>19</v>
      </c>
      <c r="C71" s="19">
        <f>SUM(D71:M71)</f>
        <v>43</v>
      </c>
      <c r="D71" s="21">
        <v>35</v>
      </c>
      <c r="E71" s="37">
        <v>4</v>
      </c>
      <c r="F71" s="37">
        <v>1</v>
      </c>
      <c r="G71" s="37">
        <v>2</v>
      </c>
      <c r="H71" s="37">
        <v>1</v>
      </c>
      <c r="I71" s="37" t="s">
        <v>50</v>
      </c>
      <c r="J71" s="37" t="s">
        <v>50</v>
      </c>
      <c r="K71" s="37" t="s">
        <v>50</v>
      </c>
      <c r="L71" s="37" t="s">
        <v>50</v>
      </c>
      <c r="M71" s="38" t="s">
        <v>50</v>
      </c>
      <c r="N71" s="39"/>
    </row>
    <row r="72" spans="1:14" ht="18.95" customHeight="1" x14ac:dyDescent="0.2">
      <c r="B72" s="18" t="s">
        <v>24</v>
      </c>
      <c r="C72" s="19">
        <f t="shared" ref="C72:C75" si="17">SUM(D72:M72)</f>
        <v>93</v>
      </c>
      <c r="D72" s="21">
        <v>81</v>
      </c>
      <c r="E72" s="37">
        <v>6</v>
      </c>
      <c r="F72" s="37">
        <v>1</v>
      </c>
      <c r="G72" s="37">
        <v>5</v>
      </c>
      <c r="H72" s="37" t="s">
        <v>50</v>
      </c>
      <c r="I72" s="37" t="s">
        <v>50</v>
      </c>
      <c r="J72" s="37" t="s">
        <v>50</v>
      </c>
      <c r="K72" s="37" t="s">
        <v>50</v>
      </c>
      <c r="L72" s="37" t="s">
        <v>50</v>
      </c>
      <c r="M72" s="38" t="s">
        <v>50</v>
      </c>
      <c r="N72" s="39"/>
    </row>
    <row r="73" spans="1:14" ht="18.95" customHeight="1" x14ac:dyDescent="0.2">
      <c r="B73" s="18" t="s">
        <v>52</v>
      </c>
      <c r="C73" s="19">
        <f t="shared" si="17"/>
        <v>6</v>
      </c>
      <c r="D73" s="21">
        <v>5</v>
      </c>
      <c r="E73" s="37">
        <v>1</v>
      </c>
      <c r="F73" s="37" t="s">
        <v>50</v>
      </c>
      <c r="G73" s="37" t="s">
        <v>50</v>
      </c>
      <c r="H73" s="37" t="s">
        <v>50</v>
      </c>
      <c r="I73" s="37" t="s">
        <v>50</v>
      </c>
      <c r="J73" s="37" t="s">
        <v>50</v>
      </c>
      <c r="K73" s="37" t="s">
        <v>50</v>
      </c>
      <c r="L73" s="37" t="s">
        <v>50</v>
      </c>
      <c r="M73" s="38" t="s">
        <v>50</v>
      </c>
      <c r="N73" s="39"/>
    </row>
    <row r="74" spans="1:14" ht="18.95" customHeight="1" x14ac:dyDescent="0.2">
      <c r="B74" s="18" t="s">
        <v>30</v>
      </c>
      <c r="C74" s="19">
        <f t="shared" si="17"/>
        <v>60</v>
      </c>
      <c r="D74" s="21">
        <v>42</v>
      </c>
      <c r="E74" s="37">
        <v>16</v>
      </c>
      <c r="F74" s="37" t="s">
        <v>50</v>
      </c>
      <c r="G74" s="37">
        <v>1</v>
      </c>
      <c r="H74" s="37">
        <v>1</v>
      </c>
      <c r="I74" s="37" t="s">
        <v>50</v>
      </c>
      <c r="J74" s="37" t="s">
        <v>50</v>
      </c>
      <c r="K74" s="37" t="s">
        <v>50</v>
      </c>
      <c r="L74" s="37" t="s">
        <v>50</v>
      </c>
      <c r="M74" s="38" t="s">
        <v>50</v>
      </c>
      <c r="N74" s="39"/>
    </row>
    <row r="75" spans="1:14" ht="18.95" customHeight="1" x14ac:dyDescent="0.2">
      <c r="B75" s="18" t="s">
        <v>17</v>
      </c>
      <c r="C75" s="19">
        <f t="shared" si="17"/>
        <v>58</v>
      </c>
      <c r="D75" s="21">
        <v>47</v>
      </c>
      <c r="E75" s="37">
        <v>6</v>
      </c>
      <c r="F75" s="37" t="s">
        <v>50</v>
      </c>
      <c r="G75" s="37">
        <v>4</v>
      </c>
      <c r="H75" s="37" t="s">
        <v>50</v>
      </c>
      <c r="I75" s="37" t="s">
        <v>50</v>
      </c>
      <c r="J75" s="37">
        <v>1</v>
      </c>
      <c r="K75" s="37" t="s">
        <v>50</v>
      </c>
      <c r="L75" s="37" t="s">
        <v>50</v>
      </c>
      <c r="M75" s="38" t="s">
        <v>50</v>
      </c>
      <c r="N75" s="39"/>
    </row>
    <row r="76" spans="1:14" ht="8.85" customHeight="1" x14ac:dyDescent="0.2">
      <c r="A76" s="11"/>
      <c r="B76" s="6"/>
      <c r="C76" s="7"/>
      <c r="D76" s="7"/>
      <c r="E76" s="8"/>
      <c r="F76" s="8"/>
      <c r="G76" s="8"/>
      <c r="H76" s="8"/>
      <c r="I76" s="8"/>
      <c r="J76" s="8"/>
      <c r="K76" s="8"/>
      <c r="L76" s="8"/>
      <c r="M76" s="25"/>
    </row>
    <row r="77" spans="1:14" ht="8.85" customHeight="1" x14ac:dyDescent="0.2">
      <c r="C77" s="16"/>
      <c r="D77" s="16"/>
      <c r="E77" s="5"/>
      <c r="F77" s="5"/>
      <c r="G77" s="5"/>
      <c r="H77" s="1"/>
    </row>
    <row r="78" spans="1:14" s="5" customFormat="1" ht="15.95" customHeight="1" x14ac:dyDescent="0.2">
      <c r="A78" s="5" t="s">
        <v>44</v>
      </c>
      <c r="B78" s="17"/>
      <c r="C78" s="17"/>
      <c r="D78" s="17"/>
      <c r="E78" s="17"/>
      <c r="F78" s="17"/>
      <c r="G78" s="17"/>
    </row>
    <row r="79" spans="1:14" ht="15.95" customHeight="1" x14ac:dyDescent="0.2">
      <c r="A79" s="24" t="s">
        <v>42</v>
      </c>
      <c r="B79" s="24"/>
      <c r="C79" s="24"/>
      <c r="D79" s="24"/>
      <c r="E79" s="24"/>
      <c r="F79" s="24"/>
      <c r="G79" s="24"/>
      <c r="H79" s="24"/>
    </row>
    <row r="80" spans="1:14" ht="15.95" customHeight="1" x14ac:dyDescent="0.2">
      <c r="A80" s="28" t="s">
        <v>43</v>
      </c>
      <c r="B80" s="24"/>
      <c r="C80" s="24"/>
      <c r="D80" s="24"/>
      <c r="E80" s="24"/>
      <c r="F80" s="24"/>
      <c r="G80" s="24"/>
      <c r="H80" s="24"/>
    </row>
    <row r="81" spans="1:8" ht="15.95" customHeight="1" x14ac:dyDescent="0.2">
      <c r="A81" s="23" t="s">
        <v>9</v>
      </c>
      <c r="B81" s="9"/>
      <c r="C81" s="9"/>
      <c r="D81" s="9"/>
      <c r="E81" s="9"/>
      <c r="F81" s="9"/>
      <c r="G81" s="9"/>
      <c r="H81" s="22"/>
    </row>
    <row r="82" spans="1:8" ht="15.95" customHeight="1" x14ac:dyDescent="0.2">
      <c r="A82" s="22" t="s">
        <v>7</v>
      </c>
      <c r="B82" s="22"/>
      <c r="D82" s="9"/>
      <c r="E82" s="9"/>
      <c r="F82" s="9"/>
      <c r="G82" s="9"/>
      <c r="H82" s="9"/>
    </row>
    <row r="83" spans="1:8" ht="15" customHeight="1" x14ac:dyDescent="0.2"/>
  </sheetData>
  <mergeCells count="10">
    <mergeCell ref="A53:B53"/>
    <mergeCell ref="A1:M1"/>
    <mergeCell ref="A2:M2"/>
    <mergeCell ref="A4:B6"/>
    <mergeCell ref="C5:C6"/>
    <mergeCell ref="A50:B50"/>
    <mergeCell ref="C4:M4"/>
    <mergeCell ref="A8:B8"/>
    <mergeCell ref="A43:B43"/>
    <mergeCell ref="D5:M5"/>
  </mergeCells>
  <pageMargins left="0.74803149606299213" right="0.74803149606299213" top="0.98425196850393704" bottom="0.9842519685039370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451-06</vt:lpstr>
      <vt:lpstr>'451-06'!Títulos_a_imprimir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2026-05-27T13:36:33Z</cp:lastPrinted>
  <dcterms:created xsi:type="dcterms:W3CDTF">2017-11-21T15:00:18Z</dcterms:created>
  <dcterms:modified xsi:type="dcterms:W3CDTF">2026-05-27T13:36:36Z</dcterms:modified>
</cp:coreProperties>
</file>