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LUD\Preparacion de cuadros para el boletin\2025\Boletín\"/>
    </mc:Choice>
  </mc:AlternateContent>
  <bookViews>
    <workbookView xWindow="0" yWindow="0" windowWidth="27375" windowHeight="10860" tabRatio="357"/>
  </bookViews>
  <sheets>
    <sheet name="Cuadro 40" sheetId="15" r:id="rId1"/>
  </sheets>
  <calcPr calcId="152511"/>
</workbook>
</file>

<file path=xl/calcChain.xml><?xml version="1.0" encoding="utf-8"?>
<calcChain xmlns="http://schemas.openxmlformats.org/spreadsheetml/2006/main">
  <c r="G8" i="15" l="1"/>
  <c r="F8" i="15"/>
  <c r="E8" i="15"/>
  <c r="D8" i="15"/>
  <c r="B8" i="15"/>
  <c r="B9" i="15" l="1"/>
  <c r="B25" i="15"/>
  <c r="B20" i="15"/>
  <c r="B10" i="15"/>
  <c r="B11" i="15"/>
  <c r="B12" i="15"/>
  <c r="B13" i="15"/>
  <c r="B14" i="15"/>
  <c r="B15" i="15"/>
  <c r="B16" i="15"/>
  <c r="B17" i="15"/>
  <c r="B18" i="15"/>
  <c r="B19" i="15"/>
  <c r="B21" i="15"/>
  <c r="B22" i="15"/>
  <c r="B23" i="15"/>
  <c r="B24" i="15"/>
  <c r="B26" i="15"/>
  <c r="B27" i="15"/>
  <c r="B28" i="15"/>
  <c r="B29" i="15"/>
  <c r="C9" i="15"/>
  <c r="C12" i="15"/>
  <c r="C19" i="15"/>
  <c r="C13" i="15"/>
  <c r="C18" i="15"/>
  <c r="C24" i="15"/>
  <c r="C20" i="15"/>
  <c r="C14" i="15"/>
  <c r="C26" i="15"/>
  <c r="C15" i="15"/>
  <c r="C10" i="15"/>
  <c r="C28" i="15"/>
  <c r="C29" i="15"/>
  <c r="C17" i="15"/>
  <c r="C25" i="15"/>
  <c r="C11" i="15"/>
  <c r="C16" i="15"/>
  <c r="C27" i="15"/>
  <c r="C23" i="15"/>
  <c r="C22" i="15"/>
  <c r="C21" i="15"/>
  <c r="C8" i="15" l="1"/>
</calcChain>
</file>

<file path=xl/sharedStrings.xml><?xml version="1.0" encoding="utf-8"?>
<sst xmlns="http://schemas.openxmlformats.org/spreadsheetml/2006/main" count="42" uniqueCount="42">
  <si>
    <t>Total</t>
  </si>
  <si>
    <t>Sexo</t>
  </si>
  <si>
    <t xml:space="preserve"> Servicio</t>
  </si>
  <si>
    <t>Hombres</t>
  </si>
  <si>
    <t>Mujeres</t>
  </si>
  <si>
    <t>Consulta externa (1)</t>
  </si>
  <si>
    <t>Asegurado</t>
  </si>
  <si>
    <t>No asegurado</t>
  </si>
  <si>
    <t>Cirugía General</t>
  </si>
  <si>
    <t>Consulta General (3)</t>
  </si>
  <si>
    <t>Clínica de Atención Retro (Infectología)</t>
  </si>
  <si>
    <t>Enfermería</t>
  </si>
  <si>
    <t>Fisiatría</t>
  </si>
  <si>
    <t>Ortopedia</t>
  </si>
  <si>
    <t>Otorrinolaringología</t>
  </si>
  <si>
    <t>Urología</t>
  </si>
  <si>
    <t xml:space="preserve">    Porcentaje (2) </t>
  </si>
  <si>
    <t>Neurocirugía</t>
  </si>
  <si>
    <t>Clínica del Dolor</t>
  </si>
  <si>
    <t>TOTAL</t>
  </si>
  <si>
    <t>(4) Se refiere a los servicios de Fisioterapia, Fonoaudiología, Trabajo Social y Nutrición.</t>
  </si>
  <si>
    <t>Tipo de paciente</t>
  </si>
  <si>
    <t>Clínica de Atención Retro (Medicina General)</t>
  </si>
  <si>
    <t>Clínica de Banco Sangre (Medicina General)</t>
  </si>
  <si>
    <t>(3) Incluye los servicios de Urgencia General, Urgencia Ginecobstetricia y Urgencia Pediátrica.</t>
  </si>
  <si>
    <t>Neumología</t>
  </si>
  <si>
    <t>Cirugía Menor</t>
  </si>
  <si>
    <t>Medicina Interna</t>
  </si>
  <si>
    <t xml:space="preserve">Odontología </t>
  </si>
  <si>
    <t>Clínica de Salud Ocupacional</t>
  </si>
  <si>
    <t>- Cantidad nula o cero.</t>
  </si>
  <si>
    <t xml:space="preserve">Cuadro 40. CONSULTA EXTERNA EN EL HOSPITAL DOCTOR NICOLÁS A. SOLANO, POR SEXO Y </t>
  </si>
  <si>
    <t>Medicina Familiar</t>
  </si>
  <si>
    <t>(2) De existir diferencia entre el total y los parciales, se debe al redondeo.</t>
  </si>
  <si>
    <t>(1) Un paciente es contabilizado tantas veces asista al consultorio médico.</t>
  </si>
  <si>
    <t xml:space="preserve"> TIPO DE PACIENTE, SEGÚN SERVICIO: AÑO 2025</t>
  </si>
  <si>
    <t>-</t>
  </si>
  <si>
    <t>Oftalmología</t>
  </si>
  <si>
    <t xml:space="preserve">Anestesiología </t>
  </si>
  <si>
    <t>0.0 Cuando la cantidad es menor a la mitad de la unidad o fracción decimal adoptada, para la expresión del dato.</t>
  </si>
  <si>
    <t>Servicios técnicos (4)</t>
  </si>
  <si>
    <t>Fuente: Departamento de Registros y Estadística de Salud del Hospital Doctor Nicólas A. Solano.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</si>
</sst>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Fill="1" applyBorder="1"/>
    <xf numFmtId="0" fontId="0" fillId="0" borderId="0" xfId="0" applyFont="1" applyAlignment="1" applyProtection="1">
      <alignment horizontal="left"/>
    </xf>
    <xf numFmtId="0" fontId="0" fillId="0" borderId="0" xfId="0" applyFont="1"/>
    <xf numFmtId="3" fontId="4" fillId="0" borderId="2" xfId="0" applyNumberFormat="1" applyFont="1" applyBorder="1" applyAlignment="1"/>
    <xf numFmtId="164" fontId="4" fillId="0" borderId="3" xfId="0" applyNumberFormat="1" applyFont="1" applyFill="1" applyBorder="1" applyAlignment="1" applyProtection="1"/>
    <xf numFmtId="0" fontId="0" fillId="0" borderId="4" xfId="0" applyFont="1" applyBorder="1"/>
    <xf numFmtId="0" fontId="0" fillId="0" borderId="5" xfId="0" applyFont="1" applyBorder="1"/>
    <xf numFmtId="3" fontId="0" fillId="0" borderId="2" xfId="0" applyNumberFormat="1" applyFont="1" applyBorder="1" applyAlignment="1"/>
    <xf numFmtId="3" fontId="0" fillId="0" borderId="3" xfId="0" applyNumberFormat="1" applyFont="1" applyBorder="1" applyAlignment="1"/>
    <xf numFmtId="0" fontId="3" fillId="0" borderId="0" xfId="0" applyFont="1" applyFill="1" applyAlignment="1" applyProtection="1">
      <alignment horizontal="center"/>
    </xf>
    <xf numFmtId="0" fontId="0" fillId="0" borderId="0" xfId="0" applyFont="1" applyFill="1" applyAlignment="1" applyProtection="1">
      <alignment horizontal="left"/>
    </xf>
    <xf numFmtId="3" fontId="0" fillId="0" borderId="2" xfId="0" applyNumberFormat="1" applyFont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49" fontId="0" fillId="0" borderId="0" xfId="0" applyNumberFormat="1" applyFont="1" applyFill="1" applyAlignment="1" applyProtection="1">
      <alignment horizontal="left"/>
    </xf>
    <xf numFmtId="164" fontId="2" fillId="0" borderId="3" xfId="0" applyNumberFormat="1" applyFont="1" applyFill="1" applyBorder="1" applyAlignment="1" applyProtection="1">
      <alignment horizontal="right"/>
    </xf>
    <xf numFmtId="0" fontId="1" fillId="0" borderId="0" xfId="0" applyFont="1" applyAlignment="1"/>
    <xf numFmtId="0" fontId="2" fillId="0" borderId="6" xfId="0" applyFont="1" applyFill="1" applyBorder="1"/>
    <xf numFmtId="0" fontId="0" fillId="0" borderId="2" xfId="0" applyFont="1" applyBorder="1"/>
    <xf numFmtId="0" fontId="0" fillId="0" borderId="3" xfId="0" applyFont="1" applyBorder="1"/>
    <xf numFmtId="0" fontId="5" fillId="2" borderId="7" xfId="0" applyFont="1" applyFill="1" applyBorder="1" applyAlignment="1" applyProtection="1">
      <alignment horizontal="center" vertical="center" wrapText="1"/>
    </xf>
    <xf numFmtId="0" fontId="5" fillId="2" borderId="8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left"/>
    </xf>
    <xf numFmtId="3" fontId="4" fillId="0" borderId="3" xfId="0" applyNumberFormat="1" applyFont="1" applyBorder="1" applyAlignment="1"/>
    <xf numFmtId="49" fontId="6" fillId="0" borderId="0" xfId="0" applyNumberFormat="1" applyFont="1" applyFill="1" applyBorder="1" applyAlignment="1"/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0" fontId="0" fillId="0" borderId="0" xfId="0" applyFont="1" applyFill="1" applyAlignment="1" applyProtection="1">
      <alignment horizontal="left"/>
    </xf>
    <xf numFmtId="49" fontId="6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C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sqref="A1:G1"/>
    </sheetView>
  </sheetViews>
  <sheetFormatPr baseColWidth="10" defaultRowHeight="12.75" x14ac:dyDescent="0.2"/>
  <cols>
    <col min="1" max="1" width="38.28515625" style="3" customWidth="1"/>
    <col min="2" max="2" width="7.7109375" style="3" customWidth="1"/>
    <col min="3" max="7" width="10.7109375" style="3" customWidth="1"/>
    <col min="8" max="16384" width="11.42578125" style="3"/>
  </cols>
  <sheetData>
    <row r="1" spans="1:7" ht="18" customHeight="1" x14ac:dyDescent="0.2">
      <c r="A1" s="28" t="s">
        <v>31</v>
      </c>
      <c r="B1" s="28"/>
      <c r="C1" s="28"/>
      <c r="D1" s="28"/>
      <c r="E1" s="28"/>
      <c r="F1" s="28"/>
      <c r="G1" s="28"/>
    </row>
    <row r="2" spans="1:7" ht="18" customHeight="1" x14ac:dyDescent="0.2">
      <c r="A2" s="28" t="s">
        <v>35</v>
      </c>
      <c r="B2" s="28"/>
      <c r="C2" s="28"/>
      <c r="D2" s="28"/>
      <c r="E2" s="28"/>
      <c r="F2" s="28"/>
      <c r="G2" s="28"/>
    </row>
    <row r="3" spans="1:7" ht="12.2" customHeight="1" x14ac:dyDescent="0.2"/>
    <row r="4" spans="1:7" ht="24.95" customHeight="1" x14ac:dyDescent="0.2">
      <c r="A4" s="26" t="s">
        <v>2</v>
      </c>
      <c r="B4" s="25" t="s">
        <v>5</v>
      </c>
      <c r="C4" s="25"/>
      <c r="D4" s="25"/>
      <c r="E4" s="25"/>
      <c r="F4" s="25"/>
      <c r="G4" s="29"/>
    </row>
    <row r="5" spans="1:7" ht="24.95" customHeight="1" x14ac:dyDescent="0.2">
      <c r="A5" s="26"/>
      <c r="B5" s="25" t="s">
        <v>0</v>
      </c>
      <c r="C5" s="27" t="s">
        <v>16</v>
      </c>
      <c r="D5" s="25" t="s">
        <v>1</v>
      </c>
      <c r="E5" s="25"/>
      <c r="F5" s="27" t="s">
        <v>21</v>
      </c>
      <c r="G5" s="30"/>
    </row>
    <row r="6" spans="1:7" ht="30" customHeight="1" x14ac:dyDescent="0.2">
      <c r="A6" s="26"/>
      <c r="B6" s="25"/>
      <c r="C6" s="27"/>
      <c r="D6" s="20" t="s">
        <v>3</v>
      </c>
      <c r="E6" s="20" t="s">
        <v>4</v>
      </c>
      <c r="F6" s="20" t="s">
        <v>6</v>
      </c>
      <c r="G6" s="21" t="s">
        <v>7</v>
      </c>
    </row>
    <row r="7" spans="1:7" ht="12.2" customHeight="1" x14ac:dyDescent="0.2">
      <c r="A7" s="17"/>
      <c r="B7" s="18"/>
      <c r="C7" s="18"/>
      <c r="D7" s="18"/>
      <c r="E7" s="18"/>
      <c r="F7" s="18"/>
      <c r="G7" s="19"/>
    </row>
    <row r="8" spans="1:7" ht="24.95" customHeight="1" x14ac:dyDescent="0.2">
      <c r="A8" s="10" t="s">
        <v>19</v>
      </c>
      <c r="B8" s="4">
        <f t="shared" ref="B8:G8" si="0">SUM(B9:B29)</f>
        <v>103819</v>
      </c>
      <c r="C8" s="5">
        <f t="shared" si="0"/>
        <v>99.999999999999972</v>
      </c>
      <c r="D8" s="4">
        <f t="shared" si="0"/>
        <v>44307</v>
      </c>
      <c r="E8" s="4">
        <f t="shared" si="0"/>
        <v>59512</v>
      </c>
      <c r="F8" s="4">
        <f t="shared" si="0"/>
        <v>19263</v>
      </c>
      <c r="G8" s="23">
        <f t="shared" si="0"/>
        <v>84556</v>
      </c>
    </row>
    <row r="9" spans="1:7" ht="18.75" customHeight="1" x14ac:dyDescent="0.2">
      <c r="A9" s="22" t="s">
        <v>38</v>
      </c>
      <c r="B9" s="4">
        <f>SUM(D9:E9)</f>
        <v>143</v>
      </c>
      <c r="C9" s="15">
        <f>SUM(B9/B$8*100)</f>
        <v>0.13773972008977162</v>
      </c>
      <c r="D9" s="8">
        <v>80</v>
      </c>
      <c r="E9" s="8">
        <v>63</v>
      </c>
      <c r="F9" s="8">
        <v>21</v>
      </c>
      <c r="G9" s="9">
        <v>122</v>
      </c>
    </row>
    <row r="10" spans="1:7" ht="18.95" customHeight="1" x14ac:dyDescent="0.2">
      <c r="A10" s="2" t="s">
        <v>8</v>
      </c>
      <c r="B10" s="4">
        <f>SUM(D10:E10)</f>
        <v>2253</v>
      </c>
      <c r="C10" s="15">
        <f>SUM(B10/B$8*100)</f>
        <v>2.1701230025332552</v>
      </c>
      <c r="D10" s="8">
        <v>914</v>
      </c>
      <c r="E10" s="8">
        <v>1339</v>
      </c>
      <c r="F10" s="8">
        <v>615</v>
      </c>
      <c r="G10" s="9">
        <v>1638</v>
      </c>
    </row>
    <row r="11" spans="1:7" ht="18.95" customHeight="1" x14ac:dyDescent="0.2">
      <c r="A11" s="2" t="s">
        <v>26</v>
      </c>
      <c r="B11" s="4">
        <f>SUM(D11:E11)</f>
        <v>154</v>
      </c>
      <c r="C11" s="15">
        <f t="shared" ref="C11:C29" si="1">SUM(B11/B$8*100)</f>
        <v>0.14833508317360022</v>
      </c>
      <c r="D11" s="8">
        <v>66</v>
      </c>
      <c r="E11" s="8">
        <v>88</v>
      </c>
      <c r="F11" s="8">
        <v>30</v>
      </c>
      <c r="G11" s="9">
        <v>124</v>
      </c>
    </row>
    <row r="12" spans="1:7" ht="21" customHeight="1" x14ac:dyDescent="0.2">
      <c r="A12" s="2" t="s">
        <v>9</v>
      </c>
      <c r="B12" s="4">
        <f>SUM(D12:E12)</f>
        <v>63920</v>
      </c>
      <c r="C12" s="15">
        <f t="shared" si="1"/>
        <v>61.568691665302111</v>
      </c>
      <c r="D12" s="8">
        <v>25764</v>
      </c>
      <c r="E12" s="8">
        <v>38156</v>
      </c>
      <c r="F12" s="8">
        <v>4448</v>
      </c>
      <c r="G12" s="9">
        <v>59472</v>
      </c>
    </row>
    <row r="13" spans="1:7" ht="21" customHeight="1" x14ac:dyDescent="0.2">
      <c r="A13" s="2" t="s">
        <v>10</v>
      </c>
      <c r="B13" s="4">
        <f>SUM(D13:E13)</f>
        <v>454</v>
      </c>
      <c r="C13" s="15">
        <f t="shared" si="1"/>
        <v>0.43729953091437984</v>
      </c>
      <c r="D13" s="8">
        <v>327</v>
      </c>
      <c r="E13" s="8">
        <v>127</v>
      </c>
      <c r="F13" s="8">
        <v>132</v>
      </c>
      <c r="G13" s="9">
        <v>322</v>
      </c>
    </row>
    <row r="14" spans="1:7" ht="21" customHeight="1" x14ac:dyDescent="0.2">
      <c r="A14" s="11" t="s">
        <v>22</v>
      </c>
      <c r="B14" s="4">
        <f t="shared" ref="B14:B29" si="2">SUM(D14:E14)</f>
        <v>2612</v>
      </c>
      <c r="C14" s="15">
        <f t="shared" si="1"/>
        <v>2.5159171249963879</v>
      </c>
      <c r="D14" s="8">
        <v>876</v>
      </c>
      <c r="E14" s="8">
        <v>1736</v>
      </c>
      <c r="F14" s="8">
        <v>885</v>
      </c>
      <c r="G14" s="9">
        <v>1727</v>
      </c>
    </row>
    <row r="15" spans="1:7" ht="21" customHeight="1" x14ac:dyDescent="0.2">
      <c r="A15" s="11" t="s">
        <v>23</v>
      </c>
      <c r="B15" s="4">
        <f t="shared" si="2"/>
        <v>1971</v>
      </c>
      <c r="C15" s="15">
        <f t="shared" si="1"/>
        <v>1.898496421656922</v>
      </c>
      <c r="D15" s="8">
        <v>1041</v>
      </c>
      <c r="E15" s="8">
        <v>930</v>
      </c>
      <c r="F15" s="8">
        <v>1350</v>
      </c>
      <c r="G15" s="9">
        <v>621</v>
      </c>
    </row>
    <row r="16" spans="1:7" ht="18.95" customHeight="1" x14ac:dyDescent="0.2">
      <c r="A16" s="2" t="s">
        <v>18</v>
      </c>
      <c r="B16" s="4">
        <f t="shared" si="2"/>
        <v>624</v>
      </c>
      <c r="C16" s="15">
        <f t="shared" si="1"/>
        <v>0.60104605130082167</v>
      </c>
      <c r="D16" s="8">
        <v>194</v>
      </c>
      <c r="E16" s="8">
        <v>430</v>
      </c>
      <c r="F16" s="8">
        <v>435</v>
      </c>
      <c r="G16" s="9">
        <v>189</v>
      </c>
    </row>
    <row r="17" spans="1:7" ht="18.95" customHeight="1" x14ac:dyDescent="0.2">
      <c r="A17" s="2" t="s">
        <v>29</v>
      </c>
      <c r="B17" s="4">
        <f t="shared" si="2"/>
        <v>29</v>
      </c>
      <c r="C17" s="15">
        <f t="shared" si="1"/>
        <v>2.7933229948275361E-2</v>
      </c>
      <c r="D17" s="8">
        <v>11</v>
      </c>
      <c r="E17" s="12">
        <v>18</v>
      </c>
      <c r="F17" s="8">
        <v>29</v>
      </c>
      <c r="G17" s="13" t="s">
        <v>36</v>
      </c>
    </row>
    <row r="18" spans="1:7" ht="18.95" customHeight="1" x14ac:dyDescent="0.2">
      <c r="A18" s="2" t="s">
        <v>11</v>
      </c>
      <c r="B18" s="4">
        <f t="shared" si="2"/>
        <v>2633</v>
      </c>
      <c r="C18" s="15">
        <f t="shared" si="1"/>
        <v>2.5361446363382423</v>
      </c>
      <c r="D18" s="8">
        <v>1819</v>
      </c>
      <c r="E18" s="8">
        <v>814</v>
      </c>
      <c r="F18" s="8">
        <v>750</v>
      </c>
      <c r="G18" s="9">
        <v>1883</v>
      </c>
    </row>
    <row r="19" spans="1:7" ht="21" customHeight="1" x14ac:dyDescent="0.2">
      <c r="A19" s="2" t="s">
        <v>12</v>
      </c>
      <c r="B19" s="4">
        <f t="shared" si="2"/>
        <v>1788</v>
      </c>
      <c r="C19" s="15">
        <f t="shared" si="1"/>
        <v>1.7222281085350466</v>
      </c>
      <c r="D19" s="8">
        <v>514</v>
      </c>
      <c r="E19" s="8">
        <v>1274</v>
      </c>
      <c r="F19" s="8">
        <v>839</v>
      </c>
      <c r="G19" s="9">
        <v>949</v>
      </c>
    </row>
    <row r="20" spans="1:7" ht="21" customHeight="1" x14ac:dyDescent="0.2">
      <c r="A20" s="2" t="s">
        <v>32</v>
      </c>
      <c r="B20" s="4">
        <f>SUM(D20:E20)</f>
        <v>914</v>
      </c>
      <c r="C20" s="15">
        <f t="shared" si="1"/>
        <v>0.88037835078357529</v>
      </c>
      <c r="D20" s="8">
        <v>373</v>
      </c>
      <c r="E20" s="8">
        <v>541</v>
      </c>
      <c r="F20" s="8">
        <v>292</v>
      </c>
      <c r="G20" s="9">
        <v>622</v>
      </c>
    </row>
    <row r="21" spans="1:7" ht="21" customHeight="1" x14ac:dyDescent="0.2">
      <c r="A21" s="2" t="s">
        <v>27</v>
      </c>
      <c r="B21" s="4">
        <f t="shared" si="2"/>
        <v>992</v>
      </c>
      <c r="C21" s="15">
        <f t="shared" si="1"/>
        <v>0.95550910719617799</v>
      </c>
      <c r="D21" s="8">
        <v>476</v>
      </c>
      <c r="E21" s="8">
        <v>516</v>
      </c>
      <c r="F21" s="8">
        <v>304</v>
      </c>
      <c r="G21" s="9">
        <v>688</v>
      </c>
    </row>
    <row r="22" spans="1:7" ht="21.75" customHeight="1" x14ac:dyDescent="0.2">
      <c r="A22" s="2" t="s">
        <v>25</v>
      </c>
      <c r="B22" s="4">
        <f>SUM(D22:E22)</f>
        <v>653</v>
      </c>
      <c r="C22" s="15">
        <f t="shared" si="1"/>
        <v>0.62897928124909697</v>
      </c>
      <c r="D22" s="12">
        <v>247</v>
      </c>
      <c r="E22" s="12">
        <v>406</v>
      </c>
      <c r="F22" s="12">
        <v>348</v>
      </c>
      <c r="G22" s="13">
        <v>305</v>
      </c>
    </row>
    <row r="23" spans="1:7" ht="18.75" customHeight="1" x14ac:dyDescent="0.2">
      <c r="A23" s="2" t="s">
        <v>17</v>
      </c>
      <c r="B23" s="4">
        <f t="shared" si="2"/>
        <v>289</v>
      </c>
      <c r="C23" s="15">
        <f t="shared" si="1"/>
        <v>0.27836908465695104</v>
      </c>
      <c r="D23" s="8">
        <v>179</v>
      </c>
      <c r="E23" s="8">
        <v>110</v>
      </c>
      <c r="F23" s="8">
        <v>128</v>
      </c>
      <c r="G23" s="9">
        <v>161</v>
      </c>
    </row>
    <row r="24" spans="1:7" ht="18.75" customHeight="1" x14ac:dyDescent="0.2">
      <c r="A24" s="2" t="s">
        <v>28</v>
      </c>
      <c r="B24" s="4">
        <f t="shared" si="2"/>
        <v>1695</v>
      </c>
      <c r="C24" s="15">
        <f t="shared" si="1"/>
        <v>1.6326491297354049</v>
      </c>
      <c r="D24" s="8">
        <v>634</v>
      </c>
      <c r="E24" s="8">
        <v>1061</v>
      </c>
      <c r="F24" s="8">
        <v>801</v>
      </c>
      <c r="G24" s="9">
        <v>894</v>
      </c>
    </row>
    <row r="25" spans="1:7" ht="18.75" customHeight="1" x14ac:dyDescent="0.2">
      <c r="A25" s="2" t="s">
        <v>37</v>
      </c>
      <c r="B25" s="4">
        <f t="shared" si="2"/>
        <v>583</v>
      </c>
      <c r="C25" s="15">
        <f t="shared" si="1"/>
        <v>0.56155424344291505</v>
      </c>
      <c r="D25" s="8">
        <v>288</v>
      </c>
      <c r="E25" s="8">
        <v>295</v>
      </c>
      <c r="F25" s="8">
        <v>221</v>
      </c>
      <c r="G25" s="9">
        <v>362</v>
      </c>
    </row>
    <row r="26" spans="1:7" ht="20.45" customHeight="1" x14ac:dyDescent="0.2">
      <c r="A26" s="2" t="s">
        <v>13</v>
      </c>
      <c r="B26" s="4">
        <f t="shared" si="2"/>
        <v>5518</v>
      </c>
      <c r="C26" s="15">
        <f t="shared" si="1"/>
        <v>5.3150194087787401</v>
      </c>
      <c r="D26" s="8">
        <v>3021</v>
      </c>
      <c r="E26" s="8">
        <v>2497</v>
      </c>
      <c r="F26" s="8">
        <v>1053</v>
      </c>
      <c r="G26" s="9">
        <v>4465</v>
      </c>
    </row>
    <row r="27" spans="1:7" ht="20.45" customHeight="1" x14ac:dyDescent="0.2">
      <c r="A27" s="2" t="s">
        <v>14</v>
      </c>
      <c r="B27" s="4">
        <f t="shared" si="2"/>
        <v>2693</v>
      </c>
      <c r="C27" s="15">
        <f t="shared" si="1"/>
        <v>2.5939375258863984</v>
      </c>
      <c r="D27" s="8">
        <v>1342</v>
      </c>
      <c r="E27" s="8">
        <v>1351</v>
      </c>
      <c r="F27" s="8">
        <v>1056</v>
      </c>
      <c r="G27" s="9">
        <v>1637</v>
      </c>
    </row>
    <row r="28" spans="1:7" ht="20.45" customHeight="1" x14ac:dyDescent="0.2">
      <c r="A28" s="2" t="s">
        <v>40</v>
      </c>
      <c r="B28" s="4">
        <f t="shared" si="2"/>
        <v>12794</v>
      </c>
      <c r="C28" s="15">
        <f>SUM(B28/B$8*100)</f>
        <v>12.323370481318449</v>
      </c>
      <c r="D28" s="8">
        <v>5196</v>
      </c>
      <c r="E28" s="8">
        <v>7598</v>
      </c>
      <c r="F28" s="8">
        <v>5145</v>
      </c>
      <c r="G28" s="9">
        <v>7649</v>
      </c>
    </row>
    <row r="29" spans="1:7" ht="21" customHeight="1" x14ac:dyDescent="0.2">
      <c r="A29" s="2" t="s">
        <v>15</v>
      </c>
      <c r="B29" s="4">
        <f t="shared" si="2"/>
        <v>1107</v>
      </c>
      <c r="C29" s="15">
        <f t="shared" si="1"/>
        <v>1.0662788121634768</v>
      </c>
      <c r="D29" s="8">
        <v>945</v>
      </c>
      <c r="E29" s="8">
        <v>162</v>
      </c>
      <c r="F29" s="8">
        <v>381</v>
      </c>
      <c r="G29" s="9">
        <v>726</v>
      </c>
    </row>
    <row r="30" spans="1:7" ht="12.2" customHeight="1" x14ac:dyDescent="0.2">
      <c r="B30" s="6"/>
      <c r="C30" s="6"/>
      <c r="D30" s="6"/>
      <c r="E30" s="6"/>
      <c r="F30" s="6"/>
      <c r="G30" s="7"/>
    </row>
    <row r="31" spans="1:7" ht="12.2" customHeight="1" x14ac:dyDescent="0.2">
      <c r="A31" s="1"/>
    </row>
    <row r="32" spans="1:7" ht="17.25" customHeight="1" x14ac:dyDescent="0.2">
      <c r="A32" s="33" t="s">
        <v>34</v>
      </c>
      <c r="B32" s="33"/>
      <c r="C32" s="33"/>
      <c r="D32" s="33"/>
      <c r="E32" s="33"/>
      <c r="F32" s="33"/>
      <c r="G32" s="33"/>
    </row>
    <row r="33" spans="1:10" ht="17.25" customHeight="1" x14ac:dyDescent="0.2">
      <c r="A33" s="34" t="s">
        <v>33</v>
      </c>
      <c r="B33" s="34"/>
      <c r="C33" s="34"/>
      <c r="D33" s="34"/>
      <c r="E33" s="34"/>
      <c r="F33" s="34"/>
      <c r="G33" s="34"/>
    </row>
    <row r="34" spans="1:10" ht="17.25" customHeight="1" x14ac:dyDescent="0.2">
      <c r="A34" s="35" t="s">
        <v>24</v>
      </c>
      <c r="B34" s="35"/>
      <c r="C34" s="35"/>
      <c r="D34" s="35"/>
      <c r="E34" s="35"/>
      <c r="F34" s="35"/>
      <c r="G34" s="35"/>
    </row>
    <row r="35" spans="1:10" ht="17.25" customHeight="1" x14ac:dyDescent="0.2">
      <c r="A35" s="35" t="s">
        <v>20</v>
      </c>
      <c r="B35" s="35"/>
      <c r="C35" s="35"/>
      <c r="D35" s="35"/>
      <c r="E35" s="35"/>
      <c r="F35" s="35"/>
      <c r="G35" s="35"/>
    </row>
    <row r="36" spans="1:10" ht="17.25" customHeight="1" x14ac:dyDescent="0.2">
      <c r="A36" s="14" t="s">
        <v>30</v>
      </c>
    </row>
    <row r="37" spans="1:10" ht="15.75" customHeight="1" x14ac:dyDescent="0.2">
      <c r="A37" s="36" t="s">
        <v>39</v>
      </c>
      <c r="B37" s="36"/>
      <c r="C37" s="36"/>
      <c r="D37" s="36"/>
      <c r="E37" s="36"/>
      <c r="F37" s="36"/>
      <c r="G37" s="36"/>
      <c r="H37" s="24"/>
      <c r="I37" s="24"/>
      <c r="J37" s="24"/>
    </row>
    <row r="38" spans="1:10" ht="17.25" customHeight="1" x14ac:dyDescent="0.2">
      <c r="A38" s="31" t="s">
        <v>41</v>
      </c>
      <c r="B38" s="32"/>
      <c r="C38" s="32"/>
      <c r="D38" s="32"/>
      <c r="E38" s="32"/>
      <c r="F38" s="32"/>
      <c r="G38" s="32"/>
      <c r="H38" s="16"/>
      <c r="I38" s="16"/>
      <c r="J38" s="16"/>
    </row>
  </sheetData>
  <mergeCells count="14">
    <mergeCell ref="A38:G38"/>
    <mergeCell ref="A32:G32"/>
    <mergeCell ref="A33:G33"/>
    <mergeCell ref="A34:G34"/>
    <mergeCell ref="A35:G35"/>
    <mergeCell ref="A37:G37"/>
    <mergeCell ref="D5:E5"/>
    <mergeCell ref="A4:A6"/>
    <mergeCell ref="C5:C6"/>
    <mergeCell ref="B5:B6"/>
    <mergeCell ref="A1:G1"/>
    <mergeCell ref="A2:G2"/>
    <mergeCell ref="B4:G4"/>
    <mergeCell ref="F5:G5"/>
  </mergeCells>
  <phoneticPr fontId="0" type="noConversion"/>
  <printOptions horizontalCentered="1"/>
  <pageMargins left="0.74803149606299213" right="0.74803149606299213" top="0.98425196850393704" bottom="0.98425196850393704" header="0" footer="0"/>
  <pageSetup scale="91" orientation="portrait" r:id="rId1"/>
  <ignoredErrors>
    <ignoredError sqref="B20:B25 B9:B11 B12:B17 B26:B29 B18:B1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ILZI GUERRA</dc:creator>
  <cp:lastModifiedBy>ILZI GUERRA</cp:lastModifiedBy>
  <cp:lastPrinted>2026-08-05T15:44:54Z</cp:lastPrinted>
  <dcterms:created xsi:type="dcterms:W3CDTF">2013-03-04T18:29:26Z</dcterms:created>
  <dcterms:modified xsi:type="dcterms:W3CDTF">2026-08-25T13:00:56Z</dcterms:modified>
</cp:coreProperties>
</file>