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-15" yWindow="-15" windowWidth="12795" windowHeight="11640"/>
  </bookViews>
  <sheets>
    <sheet name="312-10" sheetId="3" r:id="rId1"/>
  </sheets>
  <definedNames>
    <definedName name="_Regression_Int" localSheetId="0" hidden="1">1</definedName>
    <definedName name="_xlnm.Print_Area" localSheetId="0">'312-10'!$A$1:$H$46</definedName>
    <definedName name="Imprimir_área_IM" localSheetId="0">'312-10'!$A$6:$H$43</definedName>
    <definedName name="Imprimir_títulos_IM" localSheetId="0">'312-10'!$1:$5</definedName>
    <definedName name="_xlnm.Print_Titles" localSheetId="0">'312-10'!$1:$5</definedName>
  </definedNames>
  <calcPr calcId="152511"/>
</workbook>
</file>

<file path=xl/calcChain.xml><?xml version="1.0" encoding="utf-8"?>
<calcChain xmlns="http://schemas.openxmlformats.org/spreadsheetml/2006/main">
  <c r="F41" i="3" l="1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D14" i="3"/>
  <c r="D13" i="3"/>
  <c r="D12" i="3"/>
  <c r="D11" i="3"/>
  <c r="D10" i="3"/>
  <c r="D9" i="3"/>
  <c r="C12" i="3" l="1"/>
  <c r="H12" i="3"/>
  <c r="G12" i="3"/>
  <c r="E12" i="3"/>
  <c r="H39" i="3" l="1"/>
  <c r="H9" i="3"/>
  <c r="G9" i="3"/>
  <c r="G21" i="3"/>
  <c r="G36" i="3"/>
  <c r="G39" i="3"/>
  <c r="C39" i="3"/>
  <c r="C36" i="3"/>
  <c r="C33" i="3"/>
  <c r="C21" i="3"/>
  <c r="C9" i="3"/>
  <c r="B41" i="3" l="1"/>
  <c r="D41" i="3" s="1"/>
  <c r="B40" i="3"/>
  <c r="E39" i="3"/>
  <c r="B38" i="3"/>
  <c r="D38" i="3" s="1"/>
  <c r="B37" i="3"/>
  <c r="H36" i="3"/>
  <c r="E36" i="3"/>
  <c r="B35" i="3"/>
  <c r="D35" i="3" s="1"/>
  <c r="B34" i="3"/>
  <c r="H33" i="3"/>
  <c r="G33" i="3"/>
  <c r="E33" i="3"/>
  <c r="B32" i="3"/>
  <c r="B31" i="3"/>
  <c r="D31" i="3" s="1"/>
  <c r="H30" i="3"/>
  <c r="G30" i="3"/>
  <c r="E30" i="3"/>
  <c r="C30" i="3"/>
  <c r="B29" i="3"/>
  <c r="B28" i="3"/>
  <c r="D28" i="3" s="1"/>
  <c r="H27" i="3"/>
  <c r="G27" i="3"/>
  <c r="E27" i="3"/>
  <c r="C27" i="3"/>
  <c r="B26" i="3"/>
  <c r="B25" i="3"/>
  <c r="D25" i="3" s="1"/>
  <c r="H24" i="3"/>
  <c r="G24" i="3"/>
  <c r="E24" i="3"/>
  <c r="C24" i="3"/>
  <c r="B23" i="3"/>
  <c r="D23" i="3" s="1"/>
  <c r="B22" i="3"/>
  <c r="D22" i="3" s="1"/>
  <c r="H21" i="3"/>
  <c r="E21" i="3"/>
  <c r="B20" i="3"/>
  <c r="B19" i="3"/>
  <c r="D19" i="3" s="1"/>
  <c r="H18" i="3"/>
  <c r="G18" i="3"/>
  <c r="E18" i="3"/>
  <c r="C18" i="3"/>
  <c r="B17" i="3"/>
  <c r="B16" i="3"/>
  <c r="E15" i="3"/>
  <c r="B14" i="3"/>
  <c r="B13" i="3"/>
  <c r="B11" i="3"/>
  <c r="H8" i="3"/>
  <c r="H7" i="3"/>
  <c r="G8" i="3"/>
  <c r="G7" i="3"/>
  <c r="E8" i="3"/>
  <c r="C8" i="3"/>
  <c r="C7" i="3"/>
  <c r="D32" i="3" l="1"/>
  <c r="D29" i="3"/>
  <c r="D26" i="3"/>
  <c r="D20" i="3"/>
  <c r="B39" i="3"/>
  <c r="D39" i="3" s="1"/>
  <c r="B36" i="3"/>
  <c r="D36" i="3" s="1"/>
  <c r="B33" i="3"/>
  <c r="D33" i="3" s="1"/>
  <c r="B30" i="3"/>
  <c r="B27" i="3"/>
  <c r="D27" i="3" s="1"/>
  <c r="B24" i="3"/>
  <c r="D24" i="3" s="1"/>
  <c r="H6" i="3"/>
  <c r="B21" i="3"/>
  <c r="D21" i="3" s="1"/>
  <c r="G6" i="3"/>
  <c r="B18" i="3"/>
  <c r="D18" i="3" s="1"/>
  <c r="B8" i="3"/>
  <c r="B15" i="3"/>
  <c r="B12" i="3"/>
  <c r="C6" i="3"/>
  <c r="D30" i="3" l="1"/>
  <c r="D8" i="3"/>
  <c r="E7" i="3"/>
  <c r="E9" i="3"/>
  <c r="E6" i="3" s="1"/>
  <c r="B10" i="3"/>
  <c r="B9" i="3" s="1"/>
  <c r="B7" i="3"/>
  <c r="D7" i="3" s="1"/>
  <c r="B6" i="3" l="1"/>
  <c r="D6" i="3" s="1"/>
</calcChain>
</file>

<file path=xl/sharedStrings.xml><?xml version="1.0" encoding="utf-8"?>
<sst xmlns="http://schemas.openxmlformats.org/spreadsheetml/2006/main" count="78" uniqueCount="31">
  <si>
    <t>Total</t>
  </si>
  <si>
    <t>Cantidad</t>
  </si>
  <si>
    <t>Por-      cen-     taje</t>
  </si>
  <si>
    <t>Arroz</t>
  </si>
  <si>
    <t>Sin semilla certificada</t>
  </si>
  <si>
    <t>NOTA: Las fincas grandes incluyen los productores grandes, empresas y organizaciones comunales.</t>
  </si>
  <si>
    <t>-      Cantidad nula o cero.</t>
  </si>
  <si>
    <t>0     Cuando la cantidad es menor a la mitad de la unidad o fracción decimal adoptada para la expresión del dato.</t>
  </si>
  <si>
    <t>0.0  Cuando la cantidad es menor a la mitad de la unidad o fracción decimal adoptada para la expresión del dato.</t>
  </si>
  <si>
    <t>Provincia, comarca indígena y tipo 
de finca</t>
  </si>
  <si>
    <t>Con semilla certificada (1)</t>
  </si>
  <si>
    <t>Cuadro 10.  SUPERFICIE SEMBRADA CON Y SIN SEMILLA CERTIFICADA, CANTIDAD DE SEMILLA UTILIZADA Y COSECHA DE LA SUPERFICIE SEMBRADA CON SEMILLA CERTFICADA DE ARROZ EN LA REPÚBLICA, SEGÚN PROVINCIA, 
COMARCA INDÍGENA Y TIPO DE FINCA: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</si>
  <si>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</si>
  <si>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</si>
  <si>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</si>
  <si>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</si>
  <si>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</si>
  <si>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</si>
  <si>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</si>
  <si>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</si>
  <si>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</si>
  <si>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</si>
  <si>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</si>
  <si>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</si>
  <si>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</si>
  <si>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</si>
  <si>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-</t>
  </si>
  <si>
    <t>Superficie sembrada (en hectáreas)</t>
  </si>
  <si>
    <t xml:space="preserve">Cosecha de la superficie con semilla certificada (en quintales 
en cáscara) </t>
  </si>
  <si>
    <t>(1)   Se utilizó semilla certificada.</t>
  </si>
  <si>
    <t xml:space="preserve">Cantidad de semilla                    utilizada                                  (en quintales)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</si>
</sst>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#,##0.0"/>
    <numFmt numFmtId="166" formatCode="0.0"/>
  </numFmts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Font="1" applyBorder="1" applyAlignment="1" applyProtection="1">
      <alignment horizontal="left" vertical="center"/>
    </xf>
    <xf numFmtId="3" fontId="2" fillId="0" borderId="4" xfId="0" applyNumberFormat="1" applyFont="1" applyFill="1" applyBorder="1" applyAlignment="1" applyProtection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0" fontId="1" fillId="0" borderId="0" xfId="0" applyFont="1" applyProtection="1"/>
    <xf numFmtId="164" fontId="1" fillId="0" borderId="0" xfId="0" applyNumberFormat="1" applyFont="1" applyProtection="1"/>
    <xf numFmtId="3" fontId="3" fillId="0" borderId="4" xfId="0" applyNumberFormat="1" applyFont="1" applyFill="1" applyBorder="1" applyAlignment="1" applyProtection="1">
      <alignment vertical="center"/>
    </xf>
    <xf numFmtId="164" fontId="1" fillId="0" borderId="0" xfId="0" applyNumberFormat="1" applyFont="1" applyAlignment="1" applyProtection="1">
      <alignment vertical="top"/>
    </xf>
    <xf numFmtId="37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Border="1" applyProtection="1"/>
    <xf numFmtId="3" fontId="1" fillId="0" borderId="0" xfId="0" applyNumberFormat="1" applyFont="1" applyAlignment="1">
      <alignment horizontal="right"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2" fillId="0" borderId="0" xfId="0" applyFont="1" applyFill="1" applyBorder="1" applyAlignment="1" applyProtection="1"/>
    <xf numFmtId="0" fontId="1" fillId="0" borderId="0" xfId="0" applyFont="1" applyAlignment="1" applyProtection="1"/>
    <xf numFmtId="49" fontId="1" fillId="0" borderId="0" xfId="0" applyNumberFormat="1" applyFont="1" applyFill="1" applyBorder="1" applyAlignment="1"/>
    <xf numFmtId="0" fontId="1" fillId="0" borderId="0" xfId="0" applyFont="1" applyBorder="1" applyAlignment="1" applyProtection="1"/>
    <xf numFmtId="0" fontId="1" fillId="0" borderId="0" xfId="0" applyFont="1" applyFill="1" applyAlignment="1" applyProtection="1">
      <alignment horizontal="left"/>
    </xf>
    <xf numFmtId="0" fontId="1" fillId="0" borderId="12" xfId="0" applyFont="1" applyBorder="1" applyAlignment="1" applyProtection="1">
      <alignment horizontal="left" vertical="center"/>
    </xf>
    <xf numFmtId="3" fontId="1" fillId="0" borderId="5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horizontal="right" vertical="center"/>
    </xf>
    <xf numFmtId="164" fontId="3" fillId="2" borderId="1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Continuous" vertical="top" wrapText="1"/>
    </xf>
    <xf numFmtId="0" fontId="3" fillId="2" borderId="2" xfId="0" applyFont="1" applyFill="1" applyBorder="1" applyAlignment="1" applyProtection="1">
      <alignment horizontal="centerContinuous" vertical="center" wrapText="1"/>
    </xf>
    <xf numFmtId="0" fontId="4" fillId="2" borderId="1" xfId="0" applyFont="1" applyFill="1" applyBorder="1" applyAlignment="1" applyProtection="1">
      <alignment horizontal="centerContinuous" vertical="center" wrapText="1"/>
    </xf>
    <xf numFmtId="0" fontId="4" fillId="2" borderId="9" xfId="0" applyFont="1" applyFill="1" applyBorder="1" applyAlignment="1" applyProtection="1">
      <alignment horizontal="centerContinuous" vertical="center" wrapText="1"/>
    </xf>
    <xf numFmtId="0" fontId="3" fillId="2" borderId="9" xfId="0" applyFont="1" applyFill="1" applyBorder="1" applyAlignment="1" applyProtection="1">
      <alignment horizontal="centerContinuous" vertical="center" wrapText="1"/>
    </xf>
    <xf numFmtId="0" fontId="3" fillId="2" borderId="10" xfId="0" applyFont="1" applyFill="1" applyBorder="1" applyAlignment="1" applyProtection="1">
      <alignment horizontal="centerContinuous" vertical="center" wrapText="1"/>
    </xf>
    <xf numFmtId="0" fontId="3" fillId="2" borderId="11" xfId="0" applyFont="1" applyFill="1" applyBorder="1" applyAlignment="1" applyProtection="1">
      <alignment horizontal="centerContinuous" vertical="center" wrapText="1"/>
    </xf>
    <xf numFmtId="165" fontId="3" fillId="0" borderId="4" xfId="0" applyNumberFormat="1" applyFont="1" applyFill="1" applyBorder="1" applyAlignment="1" applyProtection="1">
      <alignment horizontal="right" vertical="center"/>
    </xf>
    <xf numFmtId="165" fontId="4" fillId="0" borderId="6" xfId="0" applyNumberFormat="1" applyFont="1" applyBorder="1" applyAlignment="1" applyProtection="1">
      <alignment horizontal="right" vertical="center"/>
    </xf>
    <xf numFmtId="165" fontId="2" fillId="0" borderId="4" xfId="0" applyNumberFormat="1" applyFont="1" applyFill="1" applyBorder="1" applyAlignment="1" applyProtection="1">
      <alignment horizontal="right" vertical="center"/>
    </xf>
    <xf numFmtId="165" fontId="1" fillId="0" borderId="6" xfId="0" applyNumberFormat="1" applyFont="1" applyBorder="1" applyAlignment="1" applyProtection="1">
      <alignment horizontal="right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166" fontId="1" fillId="0" borderId="6" xfId="0" applyNumberFormat="1" applyFont="1" applyBorder="1" applyAlignment="1" applyProtection="1">
      <alignment horizontal="right" vertical="center"/>
    </xf>
    <xf numFmtId="165" fontId="2" fillId="0" borderId="13" xfId="0" applyNumberFormat="1" applyFont="1" applyFill="1" applyBorder="1" applyAlignment="1" applyProtection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 applyProtection="1">
      <alignment horizontal="righ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37" fontId="3" fillId="2" borderId="3" xfId="0" applyNumberFormat="1" applyFont="1" applyFill="1" applyBorder="1" applyAlignment="1" applyProtection="1">
      <alignment horizontal="center" vertical="center"/>
    </xf>
    <xf numFmtId="37" fontId="3" fillId="2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L46"/>
  <sheetViews>
    <sheetView showGridLines="0" tabSelected="1" zoomScaleNormal="100" workbookViewId="0">
      <selection activeCell="B4" sqref="B4:B5"/>
    </sheetView>
  </sheetViews>
  <sheetFormatPr baseColWidth="10" defaultColWidth="9.77734375" defaultRowHeight="15" customHeight="1" x14ac:dyDescent="0.2"/>
  <cols>
    <col min="1" max="1" width="17.109375" style="11" customWidth="1"/>
    <col min="2" max="2" width="9.5546875" style="11" customWidth="1"/>
    <col min="3" max="3" width="11.33203125" style="11" customWidth="1"/>
    <col min="4" max="4" width="7.77734375" style="11" customWidth="1"/>
    <col min="5" max="5" width="10.77734375" style="11" customWidth="1"/>
    <col min="6" max="6" width="7.44140625" style="11" customWidth="1"/>
    <col min="7" max="7" width="10.33203125" style="11" customWidth="1"/>
    <col min="8" max="8" width="12.33203125" style="17" customWidth="1"/>
    <col min="9" max="16384" width="9.77734375" style="11"/>
  </cols>
  <sheetData>
    <row r="1" spans="1:12" ht="60" customHeight="1" x14ac:dyDescent="0.2">
      <c r="A1" s="32" t="s">
        <v>11</v>
      </c>
      <c r="B1" s="32"/>
      <c r="C1" s="32"/>
      <c r="D1" s="32"/>
      <c r="E1" s="32"/>
      <c r="F1" s="32"/>
      <c r="G1" s="32"/>
      <c r="H1" s="32"/>
    </row>
    <row r="2" spans="1:12" ht="26.1" customHeight="1" x14ac:dyDescent="0.2">
      <c r="A2" s="52" t="s">
        <v>9</v>
      </c>
      <c r="B2" s="33" t="s">
        <v>3</v>
      </c>
      <c r="C2" s="34"/>
      <c r="D2" s="34"/>
      <c r="E2" s="34"/>
      <c r="F2" s="34"/>
      <c r="G2" s="34"/>
      <c r="H2" s="34"/>
    </row>
    <row r="3" spans="1:12" ht="26.1" customHeight="1" x14ac:dyDescent="0.2">
      <c r="A3" s="53"/>
      <c r="B3" s="36" t="s">
        <v>27</v>
      </c>
      <c r="C3" s="37"/>
      <c r="D3" s="37"/>
      <c r="E3" s="37"/>
      <c r="F3" s="38"/>
      <c r="G3" s="49" t="s">
        <v>30</v>
      </c>
      <c r="H3" s="55" t="s">
        <v>28</v>
      </c>
    </row>
    <row r="4" spans="1:12" ht="26.1" customHeight="1" x14ac:dyDescent="0.2">
      <c r="A4" s="53"/>
      <c r="B4" s="58" t="s">
        <v>0</v>
      </c>
      <c r="C4" s="34" t="s">
        <v>10</v>
      </c>
      <c r="D4" s="34"/>
      <c r="E4" s="35" t="s">
        <v>4</v>
      </c>
      <c r="F4" s="34"/>
      <c r="G4" s="50"/>
      <c r="H4" s="56"/>
    </row>
    <row r="5" spans="1:12" ht="45" customHeight="1" x14ac:dyDescent="0.2">
      <c r="A5" s="54"/>
      <c r="B5" s="59"/>
      <c r="C5" s="29" t="s">
        <v>1</v>
      </c>
      <c r="D5" s="29" t="s">
        <v>2</v>
      </c>
      <c r="E5" s="29" t="s">
        <v>1</v>
      </c>
      <c r="F5" s="29" t="s">
        <v>2</v>
      </c>
      <c r="G5" s="51"/>
      <c r="H5" s="57"/>
      <c r="I5" s="12"/>
      <c r="J5" s="12"/>
      <c r="K5" s="12"/>
    </row>
    <row r="6" spans="1:12" s="16" customFormat="1" ht="18.75" customHeight="1" x14ac:dyDescent="0.2">
      <c r="A6" s="31" t="s">
        <v>25</v>
      </c>
      <c r="B6" s="13">
        <f t="shared" ref="B6:C8" si="0">B9+B12+B15+B18+B21+B24+B27+B30+B33+B36+B39</f>
        <v>95890</v>
      </c>
      <c r="C6" s="13">
        <f t="shared" si="0"/>
        <v>65400</v>
      </c>
      <c r="D6" s="39">
        <f>(C6/B6)*100</f>
        <v>68.203149442069034</v>
      </c>
      <c r="E6" s="43">
        <f>E9+E12+E15+E18+E21+E24+E27+E30+E33+E36+E39</f>
        <v>30490</v>
      </c>
      <c r="F6" s="39">
        <f>(E6/B6)*100</f>
        <v>31.796850557930963</v>
      </c>
      <c r="G6" s="13">
        <f t="shared" ref="G6:H8" si="1">G9+G12+G15+G18+G21+G24+G27+G30+G33+G36+G39</f>
        <v>204610</v>
      </c>
      <c r="H6" s="13">
        <f t="shared" si="1"/>
        <v>6259600</v>
      </c>
      <c r="I6" s="14"/>
      <c r="J6" s="14"/>
      <c r="K6" s="15"/>
      <c r="L6" s="15"/>
    </row>
    <row r="7" spans="1:12" s="16" customFormat="1" ht="18.75" customHeight="1" x14ac:dyDescent="0.2">
      <c r="A7" s="1" t="s">
        <v>12</v>
      </c>
      <c r="B7" s="2">
        <f t="shared" si="0"/>
        <v>27660</v>
      </c>
      <c r="C7" s="2">
        <f t="shared" si="0"/>
        <v>5320</v>
      </c>
      <c r="D7" s="41">
        <f t="shared" ref="D7:D14" si="2">(C7/B7)*100</f>
        <v>19.233550253073027</v>
      </c>
      <c r="E7" s="44">
        <f>E10+E13+E16+E19+E22+E25+E28+E31+E34+E37+E40</f>
        <v>22340</v>
      </c>
      <c r="F7" s="45">
        <f t="shared" ref="F7:F41" si="3">(E7/B7)*100</f>
        <v>80.766449746926966</v>
      </c>
      <c r="G7" s="2">
        <f t="shared" si="1"/>
        <v>14470</v>
      </c>
      <c r="H7" s="2">
        <f t="shared" si="1"/>
        <v>485400</v>
      </c>
      <c r="I7" s="14"/>
      <c r="J7" s="14"/>
      <c r="K7" s="15"/>
    </row>
    <row r="8" spans="1:12" s="16" customFormat="1" ht="18.75" customHeight="1" x14ac:dyDescent="0.2">
      <c r="A8" s="1" t="s">
        <v>13</v>
      </c>
      <c r="B8" s="2">
        <f t="shared" si="0"/>
        <v>68230</v>
      </c>
      <c r="C8" s="2">
        <f t="shared" si="0"/>
        <v>60080</v>
      </c>
      <c r="D8" s="41">
        <f t="shared" si="2"/>
        <v>88.055107723875125</v>
      </c>
      <c r="E8" s="44">
        <f>E11+E14+E17+E20+E23+E26+E29+E32+E35+E38+E41</f>
        <v>8150</v>
      </c>
      <c r="F8" s="45">
        <f t="shared" si="3"/>
        <v>11.944892276124872</v>
      </c>
      <c r="G8" s="2">
        <f t="shared" si="1"/>
        <v>190140</v>
      </c>
      <c r="H8" s="2">
        <f t="shared" si="1"/>
        <v>5774200</v>
      </c>
      <c r="I8" s="14"/>
      <c r="J8" s="14"/>
      <c r="K8" s="15"/>
    </row>
    <row r="9" spans="1:12" s="16" customFormat="1" ht="18" customHeight="1" x14ac:dyDescent="0.2">
      <c r="A9" s="30" t="s">
        <v>14</v>
      </c>
      <c r="B9" s="3">
        <f>B10+B11</f>
        <v>440</v>
      </c>
      <c r="C9" s="3">
        <f>C10+C11</f>
        <v>10</v>
      </c>
      <c r="D9" s="39">
        <f t="shared" si="2"/>
        <v>2.2727272727272729</v>
      </c>
      <c r="E9" s="10">
        <f>E10+E11</f>
        <v>430</v>
      </c>
      <c r="F9" s="40">
        <f t="shared" si="3"/>
        <v>97.727272727272734</v>
      </c>
      <c r="G9" s="3">
        <f>G10+G11</f>
        <v>10</v>
      </c>
      <c r="H9" s="4">
        <f>H10+H11</f>
        <v>300</v>
      </c>
      <c r="I9" s="14"/>
      <c r="J9" s="14"/>
      <c r="K9" s="15"/>
      <c r="L9" s="15"/>
    </row>
    <row r="10" spans="1:12" s="16" customFormat="1" ht="18.75" customHeight="1" x14ac:dyDescent="0.2">
      <c r="A10" s="1" t="s">
        <v>12</v>
      </c>
      <c r="B10" s="5">
        <f>C10+E10</f>
        <v>400</v>
      </c>
      <c r="C10" s="7">
        <v>10</v>
      </c>
      <c r="D10" s="41">
        <f t="shared" si="2"/>
        <v>2.5</v>
      </c>
      <c r="E10" s="6">
        <v>390</v>
      </c>
      <c r="F10" s="42">
        <f t="shared" si="3"/>
        <v>97.5</v>
      </c>
      <c r="G10" s="7">
        <v>10</v>
      </c>
      <c r="H10" s="7">
        <v>300</v>
      </c>
      <c r="I10" s="14"/>
      <c r="J10" s="14"/>
      <c r="K10" s="15"/>
    </row>
    <row r="11" spans="1:12" s="16" customFormat="1" ht="18.75" customHeight="1" x14ac:dyDescent="0.2">
      <c r="A11" s="1" t="s">
        <v>13</v>
      </c>
      <c r="B11" s="5">
        <f>C11+E11</f>
        <v>40</v>
      </c>
      <c r="C11" s="7">
        <v>0</v>
      </c>
      <c r="D11" s="41">
        <f t="shared" si="2"/>
        <v>0</v>
      </c>
      <c r="E11" s="6">
        <v>40</v>
      </c>
      <c r="F11" s="42">
        <f t="shared" si="3"/>
        <v>100</v>
      </c>
      <c r="G11" s="7">
        <v>0</v>
      </c>
      <c r="H11" s="7">
        <v>0</v>
      </c>
      <c r="I11" s="14"/>
      <c r="J11" s="14"/>
      <c r="K11" s="15"/>
    </row>
    <row r="12" spans="1:12" s="16" customFormat="1" ht="18" customHeight="1" x14ac:dyDescent="0.2">
      <c r="A12" s="30" t="s">
        <v>15</v>
      </c>
      <c r="B12" s="3">
        <f>B13+B14</f>
        <v>15110</v>
      </c>
      <c r="C12" s="3">
        <f>C13+C14</f>
        <v>8010</v>
      </c>
      <c r="D12" s="39">
        <f t="shared" si="2"/>
        <v>53.011250827266707</v>
      </c>
      <c r="E12" s="10">
        <f>E13+E14</f>
        <v>7100</v>
      </c>
      <c r="F12" s="40">
        <f t="shared" si="3"/>
        <v>46.988749172733293</v>
      </c>
      <c r="G12" s="3">
        <f>G13+G14</f>
        <v>32180</v>
      </c>
      <c r="H12" s="4">
        <f>H13+H14</f>
        <v>798400</v>
      </c>
      <c r="I12" s="14"/>
      <c r="J12" s="14"/>
      <c r="K12" s="15"/>
      <c r="L12" s="15"/>
    </row>
    <row r="13" spans="1:12" s="16" customFormat="1" ht="18.75" customHeight="1" x14ac:dyDescent="0.2">
      <c r="A13" s="1" t="s">
        <v>12</v>
      </c>
      <c r="B13" s="5">
        <f>C13+E13</f>
        <v>5130</v>
      </c>
      <c r="C13" s="6">
        <v>540</v>
      </c>
      <c r="D13" s="41">
        <f t="shared" si="2"/>
        <v>10.526315789473683</v>
      </c>
      <c r="E13" s="6">
        <v>4590</v>
      </c>
      <c r="F13" s="42">
        <f t="shared" si="3"/>
        <v>89.473684210526315</v>
      </c>
      <c r="G13" s="18">
        <v>1690</v>
      </c>
      <c r="H13" s="7">
        <v>48200</v>
      </c>
      <c r="I13" s="14"/>
      <c r="J13" s="14"/>
      <c r="K13" s="15"/>
    </row>
    <row r="14" spans="1:12" s="16" customFormat="1" ht="18.75" customHeight="1" x14ac:dyDescent="0.2">
      <c r="A14" s="1" t="s">
        <v>13</v>
      </c>
      <c r="B14" s="5">
        <f>C14+E14</f>
        <v>9980</v>
      </c>
      <c r="C14" s="6">
        <v>7470</v>
      </c>
      <c r="D14" s="41">
        <f t="shared" si="2"/>
        <v>74.849699398797597</v>
      </c>
      <c r="E14" s="6">
        <v>2510</v>
      </c>
      <c r="F14" s="42">
        <f t="shared" si="3"/>
        <v>25.150300601202403</v>
      </c>
      <c r="G14" s="18">
        <v>30490</v>
      </c>
      <c r="H14" s="7">
        <v>750200</v>
      </c>
      <c r="I14" s="14"/>
      <c r="J14" s="14"/>
      <c r="K14" s="15"/>
    </row>
    <row r="15" spans="1:12" s="16" customFormat="1" ht="18" customHeight="1" x14ac:dyDescent="0.2">
      <c r="A15" s="30" t="s">
        <v>16</v>
      </c>
      <c r="B15" s="3">
        <f>B16+B17</f>
        <v>820</v>
      </c>
      <c r="C15" s="10" t="s">
        <v>26</v>
      </c>
      <c r="D15" s="39" t="s">
        <v>26</v>
      </c>
      <c r="E15" s="10">
        <f>E16+E17</f>
        <v>820</v>
      </c>
      <c r="F15" s="40">
        <f t="shared" si="3"/>
        <v>100</v>
      </c>
      <c r="G15" s="39" t="s">
        <v>26</v>
      </c>
      <c r="H15" s="39" t="s">
        <v>26</v>
      </c>
      <c r="I15" s="14"/>
      <c r="J15" s="14"/>
      <c r="K15" s="15"/>
      <c r="L15" s="15"/>
    </row>
    <row r="16" spans="1:12" s="16" customFormat="1" ht="18.75" customHeight="1" x14ac:dyDescent="0.2">
      <c r="A16" s="1" t="s">
        <v>12</v>
      </c>
      <c r="B16" s="5">
        <f>C16+E16</f>
        <v>610</v>
      </c>
      <c r="C16" s="6" t="s">
        <v>26</v>
      </c>
      <c r="D16" s="41" t="s">
        <v>26</v>
      </c>
      <c r="E16" s="6">
        <v>610</v>
      </c>
      <c r="F16" s="42">
        <f t="shared" si="3"/>
        <v>100</v>
      </c>
      <c r="G16" s="41" t="s">
        <v>26</v>
      </c>
      <c r="H16" s="41" t="s">
        <v>26</v>
      </c>
      <c r="I16" s="14"/>
      <c r="J16" s="14"/>
      <c r="K16" s="15"/>
      <c r="L16" s="15"/>
    </row>
    <row r="17" spans="1:12" s="16" customFormat="1" ht="18.75" customHeight="1" x14ac:dyDescent="0.2">
      <c r="A17" s="1" t="s">
        <v>13</v>
      </c>
      <c r="B17" s="5">
        <f>C17+E17</f>
        <v>210</v>
      </c>
      <c r="C17" s="6" t="s">
        <v>26</v>
      </c>
      <c r="D17" s="41" t="s">
        <v>26</v>
      </c>
      <c r="E17" s="6">
        <v>210</v>
      </c>
      <c r="F17" s="42">
        <f t="shared" si="3"/>
        <v>100</v>
      </c>
      <c r="G17" s="41" t="s">
        <v>26</v>
      </c>
      <c r="H17" s="41" t="s">
        <v>26</v>
      </c>
      <c r="I17" s="14"/>
      <c r="J17" s="14"/>
      <c r="K17" s="15"/>
    </row>
    <row r="18" spans="1:12" s="16" customFormat="1" ht="18" customHeight="1" x14ac:dyDescent="0.2">
      <c r="A18" s="30" t="s">
        <v>17</v>
      </c>
      <c r="B18" s="3">
        <f>B19+B20</f>
        <v>21650</v>
      </c>
      <c r="C18" s="3">
        <f>C19+C20</f>
        <v>17280</v>
      </c>
      <c r="D18" s="39">
        <f t="shared" ref="D18:D33" si="4">(C18/B18)*100</f>
        <v>79.815242494226325</v>
      </c>
      <c r="E18" s="10">
        <f>E19+E20</f>
        <v>4370</v>
      </c>
      <c r="F18" s="40">
        <f t="shared" si="3"/>
        <v>20.184757505773675</v>
      </c>
      <c r="G18" s="3">
        <f>G19+G20</f>
        <v>51780</v>
      </c>
      <c r="H18" s="4">
        <f>H19+H20</f>
        <v>1799800</v>
      </c>
      <c r="I18" s="14"/>
      <c r="J18" s="14"/>
      <c r="K18" s="15"/>
      <c r="L18" s="15"/>
    </row>
    <row r="19" spans="1:12" s="16" customFormat="1" ht="18.75" customHeight="1" x14ac:dyDescent="0.2">
      <c r="A19" s="1" t="s">
        <v>12</v>
      </c>
      <c r="B19" s="5">
        <f>C19+E19</f>
        <v>5130</v>
      </c>
      <c r="C19" s="5">
        <v>3620</v>
      </c>
      <c r="D19" s="41">
        <f t="shared" si="4"/>
        <v>70.565302144249515</v>
      </c>
      <c r="E19" s="6">
        <v>1510</v>
      </c>
      <c r="F19" s="42">
        <f t="shared" si="3"/>
        <v>29.434697855750485</v>
      </c>
      <c r="G19" s="8">
        <v>10760</v>
      </c>
      <c r="H19" s="9">
        <v>382200</v>
      </c>
      <c r="I19" s="14"/>
      <c r="J19" s="14"/>
      <c r="K19" s="15"/>
      <c r="L19" s="15"/>
    </row>
    <row r="20" spans="1:12" s="16" customFormat="1" ht="18.75" customHeight="1" x14ac:dyDescent="0.2">
      <c r="A20" s="1" t="s">
        <v>13</v>
      </c>
      <c r="B20" s="5">
        <f>C20+E20</f>
        <v>16520</v>
      </c>
      <c r="C20" s="5">
        <v>13660</v>
      </c>
      <c r="D20" s="41">
        <f t="shared" si="4"/>
        <v>82.687651331719124</v>
      </c>
      <c r="E20" s="6">
        <v>2860</v>
      </c>
      <c r="F20" s="42">
        <f t="shared" si="3"/>
        <v>17.312348668280872</v>
      </c>
      <c r="G20" s="8">
        <v>41020</v>
      </c>
      <c r="H20" s="9">
        <v>1417600</v>
      </c>
      <c r="I20" s="14"/>
      <c r="J20" s="14"/>
      <c r="K20" s="15"/>
      <c r="L20" s="15"/>
    </row>
    <row r="21" spans="1:12" s="16" customFormat="1" ht="18" customHeight="1" x14ac:dyDescent="0.2">
      <c r="A21" s="30" t="s">
        <v>18</v>
      </c>
      <c r="B21" s="3">
        <f>B22+B23</f>
        <v>7660</v>
      </c>
      <c r="C21" s="3">
        <f>C22+C23</f>
        <v>4420</v>
      </c>
      <c r="D21" s="39">
        <f t="shared" si="4"/>
        <v>57.702349869451695</v>
      </c>
      <c r="E21" s="10">
        <f>E22+E23</f>
        <v>3240</v>
      </c>
      <c r="F21" s="40">
        <f t="shared" si="3"/>
        <v>42.297650130548305</v>
      </c>
      <c r="G21" s="3">
        <f>G22+G23</f>
        <v>13940</v>
      </c>
      <c r="H21" s="4">
        <f>H22+H23</f>
        <v>413500</v>
      </c>
      <c r="I21" s="14"/>
      <c r="J21" s="14"/>
      <c r="K21" s="15"/>
      <c r="L21" s="15"/>
    </row>
    <row r="22" spans="1:12" s="16" customFormat="1" ht="18.75" customHeight="1" x14ac:dyDescent="0.2">
      <c r="A22" s="1" t="s">
        <v>12</v>
      </c>
      <c r="B22" s="5">
        <f>C22+E22</f>
        <v>2650</v>
      </c>
      <c r="C22" s="6">
        <v>10</v>
      </c>
      <c r="D22" s="41">
        <f t="shared" si="4"/>
        <v>0.37735849056603776</v>
      </c>
      <c r="E22" s="6">
        <v>2640</v>
      </c>
      <c r="F22" s="42">
        <f t="shared" si="3"/>
        <v>99.622641509433961</v>
      </c>
      <c r="G22" s="18">
        <v>10</v>
      </c>
      <c r="H22" s="7">
        <v>400</v>
      </c>
      <c r="I22" s="14"/>
      <c r="J22" s="14"/>
      <c r="K22" s="15"/>
      <c r="L22" s="15"/>
    </row>
    <row r="23" spans="1:12" s="16" customFormat="1" ht="18.75" customHeight="1" x14ac:dyDescent="0.2">
      <c r="A23" s="1" t="s">
        <v>13</v>
      </c>
      <c r="B23" s="5">
        <f>C23+E23</f>
        <v>5010</v>
      </c>
      <c r="C23" s="5">
        <v>4410</v>
      </c>
      <c r="D23" s="41">
        <f t="shared" si="4"/>
        <v>88.023952095808383</v>
      </c>
      <c r="E23" s="6">
        <v>600</v>
      </c>
      <c r="F23" s="42">
        <f t="shared" si="3"/>
        <v>11.976047904191617</v>
      </c>
      <c r="G23" s="8">
        <v>13930</v>
      </c>
      <c r="H23" s="9">
        <v>413100</v>
      </c>
      <c r="I23" s="14"/>
      <c r="J23" s="14"/>
      <c r="K23" s="15"/>
      <c r="L23" s="15"/>
    </row>
    <row r="24" spans="1:12" s="16" customFormat="1" ht="18" customHeight="1" x14ac:dyDescent="0.2">
      <c r="A24" s="30" t="s">
        <v>19</v>
      </c>
      <c r="B24" s="3">
        <f>B25+B26</f>
        <v>2890</v>
      </c>
      <c r="C24" s="3">
        <f>C25+C26</f>
        <v>1910</v>
      </c>
      <c r="D24" s="39">
        <f t="shared" si="4"/>
        <v>66.089965397923876</v>
      </c>
      <c r="E24" s="10">
        <f>E25+E26</f>
        <v>980</v>
      </c>
      <c r="F24" s="40">
        <f t="shared" si="3"/>
        <v>33.910034602076124</v>
      </c>
      <c r="G24" s="3">
        <f>G25+G26</f>
        <v>5880</v>
      </c>
      <c r="H24" s="4">
        <f>H25+H26</f>
        <v>207500</v>
      </c>
      <c r="I24" s="14"/>
      <c r="J24" s="14"/>
      <c r="K24" s="15"/>
    </row>
    <row r="25" spans="1:12" s="16" customFormat="1" ht="18.75" customHeight="1" x14ac:dyDescent="0.2">
      <c r="A25" s="1" t="s">
        <v>12</v>
      </c>
      <c r="B25" s="5">
        <f>C25+E25</f>
        <v>960</v>
      </c>
      <c r="C25" s="5">
        <v>70</v>
      </c>
      <c r="D25" s="41">
        <f t="shared" si="4"/>
        <v>7.291666666666667</v>
      </c>
      <c r="E25" s="6">
        <v>890</v>
      </c>
      <c r="F25" s="42">
        <f t="shared" si="3"/>
        <v>92.708333333333343</v>
      </c>
      <c r="G25" s="8">
        <v>120</v>
      </c>
      <c r="H25" s="9">
        <v>2600</v>
      </c>
      <c r="I25" s="14"/>
      <c r="J25" s="14"/>
      <c r="K25" s="15"/>
    </row>
    <row r="26" spans="1:12" s="16" customFormat="1" ht="18.75" customHeight="1" x14ac:dyDescent="0.2">
      <c r="A26" s="1" t="s">
        <v>13</v>
      </c>
      <c r="B26" s="5">
        <f>C26+E26</f>
        <v>1930</v>
      </c>
      <c r="C26" s="5">
        <v>1840</v>
      </c>
      <c r="D26" s="41">
        <f t="shared" si="4"/>
        <v>95.336787564766837</v>
      </c>
      <c r="E26" s="6">
        <v>90</v>
      </c>
      <c r="F26" s="42">
        <f t="shared" si="3"/>
        <v>4.6632124352331603</v>
      </c>
      <c r="G26" s="8">
        <v>5760</v>
      </c>
      <c r="H26" s="9">
        <v>204900</v>
      </c>
      <c r="I26" s="14"/>
      <c r="J26" s="14"/>
      <c r="K26" s="15"/>
    </row>
    <row r="27" spans="1:12" s="16" customFormat="1" ht="18" customHeight="1" x14ac:dyDescent="0.2">
      <c r="A27" s="30" t="s">
        <v>20</v>
      </c>
      <c r="B27" s="3">
        <f>B28+B29</f>
        <v>12230</v>
      </c>
      <c r="C27" s="3">
        <f>C28+C29</f>
        <v>10560</v>
      </c>
      <c r="D27" s="39">
        <f t="shared" si="4"/>
        <v>86.345053147996737</v>
      </c>
      <c r="E27" s="10">
        <f>E28+E29</f>
        <v>1670</v>
      </c>
      <c r="F27" s="40">
        <f t="shared" si="3"/>
        <v>13.654946852003272</v>
      </c>
      <c r="G27" s="3">
        <f>G28+G29</f>
        <v>32940</v>
      </c>
      <c r="H27" s="4">
        <f>H28+H29</f>
        <v>993600</v>
      </c>
      <c r="I27" s="14"/>
      <c r="J27" s="14"/>
      <c r="K27" s="15"/>
    </row>
    <row r="28" spans="1:12" s="16" customFormat="1" ht="18.75" customHeight="1" x14ac:dyDescent="0.2">
      <c r="A28" s="1" t="s">
        <v>12</v>
      </c>
      <c r="B28" s="5">
        <f>C28+E28</f>
        <v>1310</v>
      </c>
      <c r="C28" s="5">
        <v>20</v>
      </c>
      <c r="D28" s="41">
        <f t="shared" si="4"/>
        <v>1.5267175572519083</v>
      </c>
      <c r="E28" s="6">
        <v>1290</v>
      </c>
      <c r="F28" s="42">
        <f t="shared" si="3"/>
        <v>98.473282442748086</v>
      </c>
      <c r="G28" s="8">
        <v>10</v>
      </c>
      <c r="H28" s="9">
        <v>1000</v>
      </c>
      <c r="I28" s="14"/>
      <c r="J28" s="14"/>
      <c r="K28" s="15"/>
    </row>
    <row r="29" spans="1:12" s="16" customFormat="1" ht="18.75" customHeight="1" x14ac:dyDescent="0.2">
      <c r="A29" s="1" t="s">
        <v>13</v>
      </c>
      <c r="B29" s="5">
        <f>C29+E29</f>
        <v>10920</v>
      </c>
      <c r="C29" s="5">
        <v>10540</v>
      </c>
      <c r="D29" s="41">
        <f t="shared" si="4"/>
        <v>96.520146520146525</v>
      </c>
      <c r="E29" s="6">
        <v>380</v>
      </c>
      <c r="F29" s="42">
        <f t="shared" si="3"/>
        <v>3.4798534798534799</v>
      </c>
      <c r="G29" s="8">
        <v>32930</v>
      </c>
      <c r="H29" s="9">
        <v>992600</v>
      </c>
      <c r="I29" s="14"/>
      <c r="J29" s="14"/>
      <c r="K29" s="15"/>
    </row>
    <row r="30" spans="1:12" s="16" customFormat="1" ht="18" customHeight="1" x14ac:dyDescent="0.2">
      <c r="A30" s="30" t="s">
        <v>21</v>
      </c>
      <c r="B30" s="3">
        <f>B31+B32</f>
        <v>14580</v>
      </c>
      <c r="C30" s="3">
        <f>C31+C32</f>
        <v>11630</v>
      </c>
      <c r="D30" s="39">
        <f t="shared" si="4"/>
        <v>79.766803840877927</v>
      </c>
      <c r="E30" s="10">
        <f>E31+E32</f>
        <v>2950</v>
      </c>
      <c r="F30" s="40">
        <f t="shared" si="3"/>
        <v>20.233196159122084</v>
      </c>
      <c r="G30" s="3">
        <f>G31+G32</f>
        <v>26710</v>
      </c>
      <c r="H30" s="4">
        <f>H31+H32</f>
        <v>901400</v>
      </c>
      <c r="I30" s="14"/>
      <c r="J30" s="14"/>
      <c r="K30" s="15"/>
    </row>
    <row r="31" spans="1:12" s="16" customFormat="1" ht="18.75" customHeight="1" x14ac:dyDescent="0.2">
      <c r="A31" s="1" t="s">
        <v>12</v>
      </c>
      <c r="B31" s="5">
        <f>C31+E31</f>
        <v>2950</v>
      </c>
      <c r="C31" s="5">
        <v>1050</v>
      </c>
      <c r="D31" s="41">
        <f t="shared" si="4"/>
        <v>35.593220338983052</v>
      </c>
      <c r="E31" s="6">
        <v>1900</v>
      </c>
      <c r="F31" s="42">
        <f t="shared" si="3"/>
        <v>64.406779661016941</v>
      </c>
      <c r="G31" s="8">
        <v>1870</v>
      </c>
      <c r="H31" s="9">
        <v>50700</v>
      </c>
      <c r="I31" s="14"/>
      <c r="J31" s="14"/>
      <c r="K31" s="15"/>
    </row>
    <row r="32" spans="1:12" s="16" customFormat="1" ht="18.75" customHeight="1" x14ac:dyDescent="0.2">
      <c r="A32" s="1" t="s">
        <v>13</v>
      </c>
      <c r="B32" s="5">
        <f>C32+E32</f>
        <v>11630</v>
      </c>
      <c r="C32" s="5">
        <v>10580</v>
      </c>
      <c r="D32" s="41">
        <f t="shared" si="4"/>
        <v>90.971625107480662</v>
      </c>
      <c r="E32" s="6">
        <v>1050</v>
      </c>
      <c r="F32" s="42">
        <f t="shared" si="3"/>
        <v>9.0283748925193468</v>
      </c>
      <c r="G32" s="8">
        <v>24840</v>
      </c>
      <c r="H32" s="9">
        <v>850700</v>
      </c>
      <c r="I32" s="14"/>
      <c r="J32" s="14"/>
      <c r="K32" s="15"/>
    </row>
    <row r="33" spans="1:11" s="16" customFormat="1" ht="18" customHeight="1" x14ac:dyDescent="0.2">
      <c r="A33" s="30" t="s">
        <v>22</v>
      </c>
      <c r="B33" s="3">
        <f>B34+B35</f>
        <v>1030</v>
      </c>
      <c r="C33" s="3">
        <f>C34+C35</f>
        <v>90</v>
      </c>
      <c r="D33" s="39">
        <f t="shared" si="4"/>
        <v>8.7378640776699026</v>
      </c>
      <c r="E33" s="10">
        <f>E34+E35</f>
        <v>940</v>
      </c>
      <c r="F33" s="40">
        <f t="shared" si="3"/>
        <v>91.262135922330103</v>
      </c>
      <c r="G33" s="3">
        <f>G34+G35</f>
        <v>180</v>
      </c>
      <c r="H33" s="4">
        <f>H34+H35</f>
        <v>7800</v>
      </c>
      <c r="I33" s="14"/>
      <c r="J33" s="14"/>
      <c r="K33" s="15"/>
    </row>
    <row r="34" spans="1:11" s="16" customFormat="1" ht="18.75" customHeight="1" x14ac:dyDescent="0.2">
      <c r="A34" s="1" t="s">
        <v>12</v>
      </c>
      <c r="B34" s="5">
        <f>C34+E34</f>
        <v>930</v>
      </c>
      <c r="C34" s="6" t="s">
        <v>26</v>
      </c>
      <c r="D34" s="41" t="s">
        <v>26</v>
      </c>
      <c r="E34" s="6">
        <v>930</v>
      </c>
      <c r="F34" s="42">
        <f t="shared" si="3"/>
        <v>100</v>
      </c>
      <c r="G34" s="6" t="s">
        <v>26</v>
      </c>
      <c r="H34" s="7" t="s">
        <v>26</v>
      </c>
      <c r="I34" s="14"/>
      <c r="J34" s="14"/>
      <c r="K34" s="15"/>
    </row>
    <row r="35" spans="1:11" s="16" customFormat="1" ht="18.75" customHeight="1" x14ac:dyDescent="0.2">
      <c r="A35" s="1" t="s">
        <v>13</v>
      </c>
      <c r="B35" s="5">
        <f>C35+E35</f>
        <v>100</v>
      </c>
      <c r="C35" s="5">
        <v>90</v>
      </c>
      <c r="D35" s="41">
        <f t="shared" ref="D35:D36" si="5">(C35/B35)*100</f>
        <v>90</v>
      </c>
      <c r="E35" s="6">
        <v>10</v>
      </c>
      <c r="F35" s="42">
        <f t="shared" si="3"/>
        <v>10</v>
      </c>
      <c r="G35" s="8">
        <v>180</v>
      </c>
      <c r="H35" s="9">
        <v>7800</v>
      </c>
      <c r="I35" s="14"/>
      <c r="J35" s="14"/>
      <c r="K35" s="15"/>
    </row>
    <row r="36" spans="1:11" s="16" customFormat="1" ht="18" customHeight="1" x14ac:dyDescent="0.2">
      <c r="A36" s="30" t="s">
        <v>23</v>
      </c>
      <c r="B36" s="3">
        <f>B37+B38</f>
        <v>15630</v>
      </c>
      <c r="C36" s="3">
        <f>C37+C38</f>
        <v>11490</v>
      </c>
      <c r="D36" s="39">
        <f t="shared" si="5"/>
        <v>73.512476007677535</v>
      </c>
      <c r="E36" s="10">
        <f>E37+E38</f>
        <v>4140</v>
      </c>
      <c r="F36" s="40">
        <f t="shared" si="3"/>
        <v>26.487523992322458</v>
      </c>
      <c r="G36" s="3">
        <f>G37+G38</f>
        <v>40990</v>
      </c>
      <c r="H36" s="4">
        <f>H37+H38</f>
        <v>1137300</v>
      </c>
      <c r="I36" s="14"/>
      <c r="J36" s="14"/>
      <c r="K36" s="15"/>
    </row>
    <row r="37" spans="1:11" s="16" customFormat="1" ht="18.75" customHeight="1" x14ac:dyDescent="0.2">
      <c r="A37" s="1" t="s">
        <v>12</v>
      </c>
      <c r="B37" s="5">
        <f>C37+E37</f>
        <v>3760</v>
      </c>
      <c r="C37" s="6" t="s">
        <v>26</v>
      </c>
      <c r="D37" s="41" t="s">
        <v>26</v>
      </c>
      <c r="E37" s="6">
        <v>3760</v>
      </c>
      <c r="F37" s="42">
        <f t="shared" si="3"/>
        <v>100</v>
      </c>
      <c r="G37" s="6" t="s">
        <v>26</v>
      </c>
      <c r="H37" s="7" t="s">
        <v>26</v>
      </c>
      <c r="I37" s="14"/>
      <c r="J37" s="14"/>
      <c r="K37" s="15"/>
    </row>
    <row r="38" spans="1:11" s="16" customFormat="1" ht="18.75" customHeight="1" x14ac:dyDescent="0.2">
      <c r="A38" s="1" t="s">
        <v>13</v>
      </c>
      <c r="B38" s="5">
        <f>C38+E38</f>
        <v>11870</v>
      </c>
      <c r="C38" s="5">
        <v>11490</v>
      </c>
      <c r="D38" s="41">
        <f t="shared" ref="D38:D39" si="6">(C38/B38)*100</f>
        <v>96.798652064026953</v>
      </c>
      <c r="E38" s="6">
        <v>380</v>
      </c>
      <c r="F38" s="42">
        <f t="shared" si="3"/>
        <v>3.201347935973041</v>
      </c>
      <c r="G38" s="8">
        <v>40990</v>
      </c>
      <c r="H38" s="9">
        <v>1137300</v>
      </c>
      <c r="I38" s="14"/>
      <c r="J38" s="14"/>
      <c r="K38" s="15"/>
    </row>
    <row r="39" spans="1:11" s="16" customFormat="1" ht="18" customHeight="1" x14ac:dyDescent="0.2">
      <c r="A39" s="30" t="s">
        <v>24</v>
      </c>
      <c r="B39" s="3">
        <f>B40+B41</f>
        <v>3850</v>
      </c>
      <c r="C39" s="3">
        <f>C40+C41</f>
        <v>0</v>
      </c>
      <c r="D39" s="39">
        <f t="shared" si="6"/>
        <v>0</v>
      </c>
      <c r="E39" s="10">
        <f>E40+E41</f>
        <v>3850</v>
      </c>
      <c r="F39" s="40">
        <f t="shared" si="3"/>
        <v>100</v>
      </c>
      <c r="G39" s="3">
        <f>G40+G41</f>
        <v>0</v>
      </c>
      <c r="H39" s="4">
        <f>H40+H41</f>
        <v>0</v>
      </c>
      <c r="I39" s="14"/>
      <c r="J39" s="14"/>
      <c r="K39" s="15"/>
    </row>
    <row r="40" spans="1:11" s="16" customFormat="1" ht="18.75" customHeight="1" x14ac:dyDescent="0.2">
      <c r="A40" s="1" t="s">
        <v>12</v>
      </c>
      <c r="B40" s="5">
        <f>C40+E40</f>
        <v>3830</v>
      </c>
      <c r="C40" s="7" t="s">
        <v>26</v>
      </c>
      <c r="D40" s="41" t="s">
        <v>26</v>
      </c>
      <c r="E40" s="6">
        <v>3830</v>
      </c>
      <c r="F40" s="42">
        <f t="shared" si="3"/>
        <v>100</v>
      </c>
      <c r="G40" s="7" t="s">
        <v>26</v>
      </c>
      <c r="H40" s="7" t="s">
        <v>26</v>
      </c>
      <c r="I40" s="14"/>
      <c r="J40" s="14"/>
      <c r="K40" s="15"/>
    </row>
    <row r="41" spans="1:11" s="16" customFormat="1" ht="18.75" customHeight="1" x14ac:dyDescent="0.2">
      <c r="A41" s="26" t="s">
        <v>13</v>
      </c>
      <c r="B41" s="27">
        <f>C41+E41</f>
        <v>20</v>
      </c>
      <c r="C41" s="28">
        <v>0</v>
      </c>
      <c r="D41" s="46">
        <f>(C41/B41)*100</f>
        <v>0</v>
      </c>
      <c r="E41" s="47">
        <v>20</v>
      </c>
      <c r="F41" s="48">
        <f t="shared" si="3"/>
        <v>100</v>
      </c>
      <c r="G41" s="28">
        <v>0</v>
      </c>
      <c r="H41" s="28">
        <v>0</v>
      </c>
      <c r="I41" s="14"/>
      <c r="J41" s="14"/>
      <c r="K41" s="15"/>
    </row>
    <row r="42" spans="1:11" s="22" customFormat="1" ht="15" customHeight="1" x14ac:dyDescent="0.2">
      <c r="A42" s="19" t="s">
        <v>5</v>
      </c>
      <c r="B42" s="20"/>
      <c r="C42" s="20"/>
      <c r="D42" s="20"/>
      <c r="E42" s="20"/>
      <c r="F42" s="20"/>
      <c r="G42" s="20"/>
      <c r="H42" s="21"/>
      <c r="I42" s="14"/>
      <c r="J42" s="14"/>
      <c r="K42" s="15"/>
    </row>
    <row r="43" spans="1:11" s="22" customFormat="1" ht="15" customHeight="1" x14ac:dyDescent="0.2">
      <c r="A43" s="20" t="s">
        <v>29</v>
      </c>
      <c r="B43" s="20"/>
      <c r="C43" s="20"/>
      <c r="D43" s="20"/>
      <c r="E43" s="20"/>
      <c r="F43" s="20"/>
      <c r="G43" s="20"/>
      <c r="H43" s="21"/>
      <c r="I43" s="14"/>
      <c r="J43" s="14"/>
      <c r="K43" s="15"/>
    </row>
    <row r="44" spans="1:11" s="22" customFormat="1" ht="15" customHeight="1" x14ac:dyDescent="0.2">
      <c r="A44" s="23" t="s">
        <v>6</v>
      </c>
      <c r="H44" s="24"/>
      <c r="I44" s="14"/>
      <c r="J44" s="14"/>
      <c r="K44" s="15"/>
    </row>
    <row r="45" spans="1:11" s="22" customFormat="1" ht="15" customHeight="1" x14ac:dyDescent="0.2">
      <c r="A45" s="25" t="s">
        <v>7</v>
      </c>
      <c r="H45" s="24"/>
      <c r="I45" s="14"/>
      <c r="J45" s="14"/>
      <c r="K45" s="15"/>
    </row>
    <row r="46" spans="1:11" s="22" customFormat="1" ht="15" customHeight="1" x14ac:dyDescent="0.2">
      <c r="A46" s="25" t="s">
        <v>8</v>
      </c>
      <c r="H46" s="24"/>
      <c r="I46" s="14"/>
      <c r="J46" s="14"/>
      <c r="K46" s="15"/>
    </row>
  </sheetData>
  <sheetProtection selectLockedCells="1"/>
  <mergeCells count="4">
    <mergeCell ref="G3:G5"/>
    <mergeCell ref="A2:A5"/>
    <mergeCell ref="H3:H5"/>
    <mergeCell ref="B4:B5"/>
  </mergeCells>
  <phoneticPr fontId="0" type="noConversion"/>
  <printOptions horizontalCentered="1"/>
  <pageMargins left="0.74803149606299213" right="0.74803149606299213" top="0.98425196850393704" bottom="0.98425196850393704" header="0" footer="0"/>
  <pageSetup scale="7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312-10</vt:lpstr>
      <vt:lpstr>'312-10'!Área_de_impresión</vt:lpstr>
      <vt:lpstr>'312-10'!Imprimir_área_IM</vt:lpstr>
      <vt:lpstr>'312-10'!Imprimir_títulos_IM</vt:lpstr>
      <vt:lpstr>'312-10'!Títulos_a_imprimir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2019-12-27T14:51:07Z</cp:lastPrinted>
  <dcterms:created xsi:type="dcterms:W3CDTF">1998-04-01T17:00:06Z</dcterms:created>
  <dcterms:modified xsi:type="dcterms:W3CDTF">2019-12-27T15:14:52Z</dcterms:modified>
</cp:coreProperties>
</file>