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6-2020\Boletin de Estadisticas Ambientales 2016-20 (Archivos para la web)\"/>
    </mc:Choice>
  </mc:AlternateContent>
  <bookViews>
    <workbookView xWindow="0" yWindow="0" windowWidth="21600" windowHeight="9135"/>
  </bookViews>
  <sheets>
    <sheet name="6" sheetId="1" r:id="rId1"/>
  </sheets>
  <definedNames>
    <definedName name="_xlnm.Print_Area" localSheetId="0">'6'!$A$1:$L$114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9" i="1" l="1"/>
  <c r="K99" i="1"/>
  <c r="J99" i="1"/>
  <c r="I99" i="1"/>
  <c r="H99" i="1"/>
  <c r="G99" i="1"/>
  <c r="F99" i="1"/>
  <c r="E99" i="1"/>
  <c r="D99" i="1"/>
  <c r="C99" i="1"/>
  <c r="L92" i="1"/>
  <c r="K92" i="1"/>
  <c r="J92" i="1"/>
  <c r="I92" i="1"/>
  <c r="H92" i="1"/>
  <c r="G92" i="1"/>
  <c r="F92" i="1"/>
  <c r="E92" i="1"/>
  <c r="D92" i="1"/>
  <c r="C92" i="1"/>
  <c r="L85" i="1"/>
  <c r="K85" i="1"/>
  <c r="J85" i="1"/>
  <c r="I85" i="1"/>
  <c r="H85" i="1"/>
  <c r="G85" i="1"/>
  <c r="F85" i="1"/>
  <c r="E85" i="1"/>
  <c r="D85" i="1"/>
  <c r="C85" i="1"/>
  <c r="L78" i="1"/>
  <c r="K78" i="1"/>
  <c r="J78" i="1"/>
  <c r="I78" i="1"/>
  <c r="H78" i="1"/>
  <c r="G78" i="1"/>
  <c r="F78" i="1"/>
  <c r="E78" i="1"/>
  <c r="D78" i="1"/>
  <c r="C78" i="1"/>
  <c r="L64" i="1"/>
  <c r="K64" i="1"/>
  <c r="J64" i="1"/>
  <c r="I64" i="1"/>
  <c r="H64" i="1"/>
  <c r="G64" i="1"/>
  <c r="F64" i="1"/>
  <c r="E64" i="1"/>
  <c r="D64" i="1"/>
  <c r="C64" i="1"/>
  <c r="L57" i="1"/>
  <c r="K57" i="1"/>
  <c r="J57" i="1"/>
  <c r="I57" i="1"/>
  <c r="H57" i="1"/>
  <c r="G57" i="1"/>
  <c r="F57" i="1"/>
  <c r="E57" i="1"/>
  <c r="D57" i="1"/>
  <c r="C57" i="1"/>
  <c r="L50" i="1"/>
  <c r="K50" i="1"/>
  <c r="J50" i="1"/>
  <c r="I50" i="1"/>
  <c r="H50" i="1"/>
  <c r="G50" i="1"/>
  <c r="F50" i="1"/>
  <c r="E50" i="1"/>
  <c r="D50" i="1"/>
  <c r="C50" i="1"/>
  <c r="L43" i="1"/>
  <c r="K43" i="1"/>
  <c r="J43" i="1"/>
  <c r="I43" i="1"/>
  <c r="H43" i="1"/>
  <c r="G43" i="1"/>
  <c r="F43" i="1"/>
  <c r="E43" i="1"/>
  <c r="D43" i="1"/>
  <c r="C43" i="1"/>
  <c r="L36" i="1"/>
  <c r="K36" i="1"/>
  <c r="J36" i="1"/>
  <c r="I36" i="1"/>
  <c r="H36" i="1"/>
  <c r="G36" i="1"/>
  <c r="F36" i="1"/>
  <c r="E36" i="1"/>
  <c r="D36" i="1"/>
  <c r="C36" i="1"/>
  <c r="L29" i="1"/>
  <c r="K29" i="1"/>
  <c r="J29" i="1"/>
  <c r="I29" i="1"/>
  <c r="H29" i="1"/>
  <c r="G29" i="1"/>
  <c r="F29" i="1"/>
  <c r="E29" i="1"/>
  <c r="D29" i="1"/>
  <c r="C29" i="1"/>
  <c r="L22" i="1"/>
  <c r="K22" i="1"/>
  <c r="J22" i="1"/>
  <c r="I22" i="1"/>
  <c r="H22" i="1"/>
  <c r="G22" i="1"/>
  <c r="F22" i="1"/>
  <c r="E22" i="1"/>
  <c r="D22" i="1"/>
  <c r="C22" i="1"/>
  <c r="L15" i="1"/>
  <c r="K15" i="1"/>
  <c r="J15" i="1"/>
  <c r="I15" i="1"/>
  <c r="H15" i="1"/>
  <c r="G15" i="1"/>
  <c r="F15" i="1"/>
  <c r="E15" i="1"/>
  <c r="D15" i="1"/>
  <c r="C15" i="1"/>
  <c r="K14" i="1"/>
  <c r="K13" i="1"/>
  <c r="K12" i="1"/>
  <c r="K11" i="1"/>
  <c r="K10" i="1"/>
  <c r="K8" i="1" s="1"/>
  <c r="K9" i="1"/>
  <c r="L8" i="1"/>
  <c r="J8" i="1"/>
  <c r="I8" i="1"/>
  <c r="H8" i="1"/>
  <c r="G8" i="1"/>
  <c r="F8" i="1"/>
  <c r="E8" i="1"/>
  <c r="D8" i="1"/>
  <c r="C8" i="1"/>
</calcChain>
</file>

<file path=xl/sharedStrings.xml><?xml version="1.0" encoding="utf-8"?>
<sst xmlns="http://schemas.openxmlformats.org/spreadsheetml/2006/main" count="410" uniqueCount="31">
  <si>
    <t>Cuadro 6.  CASOS REPORTADOS DE ENFERMEDADES RESPIRATORIAS EN LA 
REPÚBLICA, SEGÚN TIPO, PROVINCIA Y COMARCA INDÍGENA: AÑOS 2016-20</t>
  </si>
  <si>
    <t>Tipo, provincia y comarca indígena</t>
  </si>
  <si>
    <t>Casos reportados de enfermedades respiratorias</t>
  </si>
  <si>
    <t>2020 (P)</t>
  </si>
  <si>
    <t>Casos</t>
  </si>
  <si>
    <t>Tasas (1)</t>
  </si>
  <si>
    <t>TOTAL</t>
  </si>
  <si>
    <t>Bronconeumonía</t>
  </si>
  <si>
    <t>Bronquiolitis</t>
  </si>
  <si>
    <t>-</t>
  </si>
  <si>
    <t>Influenza</t>
  </si>
  <si>
    <t>Influenza+COVID-19</t>
  </si>
  <si>
    <t>Neumonía</t>
  </si>
  <si>
    <t>Neumonía+COVID-19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</si>
  <si>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</si>
  <si>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</si>
  <si>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</si>
  <si>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</si>
  <si>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</si>
  <si>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</si>
  <si>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</si>
  <si>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</si>
  <si>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</si>
  <si>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</si>
  <si>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Comarca Kuna Yala</t>
  </si>
  <si>
    <t>Comarca Ngäbe Buglé</t>
  </si>
  <si>
    <t xml:space="preserve">NOTA: Los datos para la Comarca Emberá están contemplados en la provincia de Darién. </t>
  </si>
  <si>
    <t>(1) Por 100,000 habitantes. Estimación de la población, al 1 de julio con base en el Censo Nacional de Población 2010.</t>
  </si>
  <si>
    <t>- Cantidad nula o cero.</t>
  </si>
  <si>
    <t>(P) Cifras preliminares.</t>
  </si>
  <si>
    <t>Fuente: Sección de Estadísticas de Vigilancia, Departamento de Epidemiología, Ministerio de Salud (MINSA).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</si>
</sst>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(* #,##0.00_);_(* \(#,##0.00\);_(* &quot;-&quot;??_);_(@_)"/>
    <numFmt numFmtId="166" formatCode="_(* #,##0_);_(* \(#,##0\);_(* &quot;-&quot;??_);_(@_)"/>
  </numFmts>
  <fonts count="14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7" fillId="0" borderId="0"/>
  </cellStyleXfs>
  <cellXfs count="108">
    <xf numFmtId="0" fontId="0" fillId="0" borderId="0" xfId="0"/>
    <xf numFmtId="0" fontId="2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Border="1" applyAlignment="1">
      <alignment horizontal="center"/>
    </xf>
    <xf numFmtId="3" fontId="0" fillId="0" borderId="1" xfId="0" applyNumberFormat="1" applyBorder="1"/>
    <xf numFmtId="3" fontId="0" fillId="0" borderId="1" xfId="0" applyNumberFormat="1" applyFill="1" applyBorder="1"/>
    <xf numFmtId="164" fontId="0" fillId="0" borderId="1" xfId="0" applyNumberFormat="1" applyBorder="1"/>
    <xf numFmtId="164" fontId="0" fillId="0" borderId="0" xfId="0" applyNumberFormat="1" applyBorder="1"/>
    <xf numFmtId="0" fontId="0" fillId="0" borderId="0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/>
    <xf numFmtId="0" fontId="0" fillId="0" borderId="0" xfId="0" applyBorder="1" applyAlignment="1"/>
    <xf numFmtId="0" fontId="2" fillId="2" borderId="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 wrapText="1"/>
    </xf>
    <xf numFmtId="0" fontId="0" fillId="0" borderId="3" xfId="0" applyBorder="1"/>
    <xf numFmtId="0" fontId="0" fillId="0" borderId="10" xfId="0" applyBorder="1"/>
    <xf numFmtId="3" fontId="0" fillId="0" borderId="11" xfId="0" applyNumberFormat="1" applyBorder="1"/>
    <xf numFmtId="3" fontId="0" fillId="0" borderId="12" xfId="0" applyNumberFormat="1" applyBorder="1"/>
    <xf numFmtId="3" fontId="0" fillId="0" borderId="10" xfId="0" applyNumberFormat="1" applyBorder="1"/>
    <xf numFmtId="3" fontId="0" fillId="0" borderId="0" xfId="0" applyNumberFormat="1" applyBorder="1"/>
    <xf numFmtId="0" fontId="2" fillId="0" borderId="0" xfId="0" applyFont="1"/>
    <xf numFmtId="0" fontId="2" fillId="0" borderId="6" xfId="0" applyFont="1" applyBorder="1" applyAlignment="1">
      <alignment horizontal="center"/>
    </xf>
    <xf numFmtId="3" fontId="2" fillId="0" borderId="13" xfId="0" applyNumberFormat="1" applyFont="1" applyFill="1" applyBorder="1"/>
    <xf numFmtId="3" fontId="2" fillId="0" borderId="11" xfId="0" applyNumberFormat="1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164" fontId="4" fillId="0" borderId="0" xfId="0" applyNumberFormat="1" applyFont="1" applyBorder="1"/>
    <xf numFmtId="0" fontId="4" fillId="0" borderId="0" xfId="0" applyFont="1"/>
    <xf numFmtId="0" fontId="5" fillId="0" borderId="0" xfId="0" applyFont="1"/>
    <xf numFmtId="0" fontId="5" fillId="0" borderId="6" xfId="0" applyFont="1" applyBorder="1"/>
    <xf numFmtId="3" fontId="5" fillId="0" borderId="13" xfId="0" applyNumberFormat="1" applyFont="1" applyBorder="1"/>
    <xf numFmtId="3" fontId="0" fillId="0" borderId="13" xfId="0" applyNumberFormat="1" applyBorder="1"/>
    <xf numFmtId="166" fontId="0" fillId="0" borderId="11" xfId="1" applyNumberFormat="1" applyFont="1" applyBorder="1" applyAlignment="1">
      <alignment horizontal="right"/>
    </xf>
    <xf numFmtId="3" fontId="6" fillId="0" borderId="13" xfId="0" applyNumberFormat="1" applyFont="1" applyBorder="1"/>
    <xf numFmtId="0" fontId="1" fillId="0" borderId="0" xfId="0" applyFont="1" applyFill="1" applyBorder="1" applyAlignment="1">
      <alignment horizontal="center" vertical="center" wrapText="1"/>
    </xf>
    <xf numFmtId="3" fontId="5" fillId="0" borderId="13" xfId="0" applyNumberFormat="1" applyFont="1" applyFill="1" applyBorder="1" applyAlignment="1">
      <alignment horizontal="right"/>
    </xf>
    <xf numFmtId="3" fontId="8" fillId="0" borderId="0" xfId="2" applyNumberFormat="1" applyFont="1" applyFill="1" applyBorder="1" applyAlignment="1"/>
    <xf numFmtId="3" fontId="5" fillId="0" borderId="13" xfId="0" applyNumberFormat="1" applyFont="1" applyBorder="1" applyAlignment="1">
      <alignment horizontal="right"/>
    </xf>
    <xf numFmtId="3" fontId="9" fillId="0" borderId="0" xfId="2" applyNumberFormat="1" applyFont="1" applyFill="1" applyBorder="1" applyAlignment="1"/>
    <xf numFmtId="0" fontId="5" fillId="0" borderId="0" xfId="0" applyFont="1" applyBorder="1"/>
    <xf numFmtId="0" fontId="5" fillId="0" borderId="6" xfId="0" applyFont="1" applyBorder="1"/>
    <xf numFmtId="0" fontId="10" fillId="0" borderId="0" xfId="0" applyFont="1" applyFill="1" applyBorder="1"/>
    <xf numFmtId="0" fontId="10" fillId="0" borderId="0" xfId="0" applyFont="1" applyBorder="1"/>
    <xf numFmtId="164" fontId="10" fillId="0" borderId="0" xfId="0" applyNumberFormat="1" applyFont="1" applyBorder="1"/>
    <xf numFmtId="0" fontId="10" fillId="0" borderId="0" xfId="0" applyFont="1"/>
    <xf numFmtId="166" fontId="0" fillId="0" borderId="13" xfId="1" applyNumberFormat="1" applyFont="1" applyBorder="1" applyAlignment="1">
      <alignment horizontal="right"/>
    </xf>
    <xf numFmtId="0" fontId="6" fillId="0" borderId="13" xfId="0" applyFont="1" applyBorder="1"/>
    <xf numFmtId="3" fontId="5" fillId="0" borderId="0" xfId="0" applyNumberFormat="1" applyFont="1" applyBorder="1"/>
    <xf numFmtId="3" fontId="5" fillId="0" borderId="6" xfId="0" applyNumberFormat="1" applyFont="1" applyBorder="1"/>
    <xf numFmtId="3" fontId="11" fillId="0" borderId="13" xfId="0" applyNumberFormat="1" applyFont="1" applyBorder="1"/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2" fillId="0" borderId="0" xfId="2" applyNumberFormat="1" applyFont="1" applyFill="1" applyBorder="1" applyAlignment="1"/>
    <xf numFmtId="3" fontId="12" fillId="3" borderId="0" xfId="2" applyNumberFormat="1" applyFont="1" applyFill="1" applyBorder="1" applyAlignment="1"/>
    <xf numFmtId="166" fontId="5" fillId="0" borderId="13" xfId="1" applyNumberFormat="1" applyFont="1" applyBorder="1" applyAlignment="1">
      <alignment horizontal="right"/>
    </xf>
    <xf numFmtId="0" fontId="5" fillId="0" borderId="1" xfId="0" applyFont="1" applyBorder="1"/>
    <xf numFmtId="3" fontId="5" fillId="0" borderId="0" xfId="0" applyNumberFormat="1" applyFont="1" applyBorder="1" applyAlignment="1">
      <alignment horizontal="right"/>
    </xf>
    <xf numFmtId="3" fontId="6" fillId="0" borderId="0" xfId="0" applyNumberFormat="1" applyFont="1" applyBorder="1"/>
    <xf numFmtId="166" fontId="0" fillId="0" borderId="0" xfId="1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right"/>
    </xf>
    <xf numFmtId="3" fontId="13" fillId="0" borderId="0" xfId="2" applyNumberFormat="1" applyFont="1" applyFill="1" applyBorder="1" applyAlignment="1"/>
    <xf numFmtId="3" fontId="5" fillId="0" borderId="13" xfId="0" applyNumberFormat="1" applyFont="1" applyFill="1" applyBorder="1"/>
    <xf numFmtId="3" fontId="0" fillId="0" borderId="13" xfId="0" applyNumberFormat="1" applyFill="1" applyBorder="1"/>
    <xf numFmtId="166" fontId="0" fillId="0" borderId="13" xfId="1" applyNumberFormat="1" applyFont="1" applyFill="1" applyBorder="1" applyAlignment="1">
      <alignment horizontal="right"/>
    </xf>
    <xf numFmtId="0" fontId="5" fillId="0" borderId="0" xfId="0" applyFont="1" applyBorder="1"/>
    <xf numFmtId="166" fontId="5" fillId="0" borderId="13" xfId="1" applyNumberFormat="1" applyFont="1" applyFill="1" applyBorder="1" applyAlignment="1">
      <alignment horizontal="right"/>
    </xf>
    <xf numFmtId="0" fontId="0" fillId="0" borderId="0" xfId="0" applyFill="1"/>
    <xf numFmtId="164" fontId="0" fillId="0" borderId="11" xfId="0" applyNumberFormat="1" applyBorder="1"/>
    <xf numFmtId="0" fontId="10" fillId="0" borderId="0" xfId="0" applyFont="1" applyFill="1"/>
    <xf numFmtId="164" fontId="10" fillId="0" borderId="11" xfId="0" applyNumberFormat="1" applyFont="1" applyBorder="1"/>
    <xf numFmtId="0" fontId="5" fillId="0" borderId="0" xfId="0" applyFont="1" applyFill="1"/>
    <xf numFmtId="0" fontId="5" fillId="0" borderId="6" xfId="0" applyFont="1" applyFill="1" applyBorder="1"/>
    <xf numFmtId="3" fontId="2" fillId="0" borderId="0" xfId="0" applyNumberFormat="1" applyFont="1" applyFill="1" applyBorder="1"/>
    <xf numFmtId="166" fontId="0" fillId="0" borderId="0" xfId="1" applyNumberFormat="1" applyFont="1" applyBorder="1" applyAlignment="1">
      <alignment horizontal="right" wrapText="1"/>
    </xf>
    <xf numFmtId="3" fontId="5" fillId="0" borderId="0" xfId="0" applyNumberFormat="1" applyFont="1" applyFill="1" applyBorder="1" applyAlignment="1">
      <alignment wrapText="1"/>
    </xf>
    <xf numFmtId="3" fontId="0" fillId="0" borderId="7" xfId="0" applyNumberFormat="1" applyBorder="1"/>
    <xf numFmtId="164" fontId="0" fillId="0" borderId="7" xfId="0" applyNumberFormat="1" applyBorder="1"/>
    <xf numFmtId="3" fontId="5" fillId="0" borderId="1" xfId="0" applyNumberFormat="1" applyFont="1" applyBorder="1" applyAlignment="1">
      <alignment horizontal="right"/>
    </xf>
    <xf numFmtId="3" fontId="5" fillId="0" borderId="1" xfId="0" applyNumberFormat="1" applyFont="1" applyFill="1" applyBorder="1"/>
    <xf numFmtId="3" fontId="5" fillId="0" borderId="1" xfId="0" applyNumberFormat="1" applyFont="1" applyFill="1" applyBorder="1" applyAlignment="1">
      <alignment wrapText="1"/>
    </xf>
    <xf numFmtId="3" fontId="0" fillId="0" borderId="0" xfId="0" applyNumberFormat="1" applyFill="1" applyBorder="1"/>
    <xf numFmtId="164" fontId="0" fillId="0" borderId="0" xfId="0" applyNumberFormat="1" applyFill="1" applyBorder="1"/>
    <xf numFmtId="3" fontId="0" fillId="0" borderId="0" xfId="0" applyNumberFormat="1" applyBorder="1" applyAlignment="1"/>
    <xf numFmtId="0" fontId="5" fillId="0" borderId="0" xfId="0" applyFont="1" applyAlignment="1"/>
    <xf numFmtId="164" fontId="5" fillId="0" borderId="0" xfId="0" applyNumberFormat="1" applyFont="1"/>
    <xf numFmtId="49" fontId="5" fillId="0" borderId="0" xfId="0" applyNumberFormat="1" applyFont="1" applyAlignment="1"/>
    <xf numFmtId="0" fontId="5" fillId="0" borderId="0" xfId="0" applyFont="1" applyBorder="1" applyAlignment="1">
      <alignment horizontal="left"/>
    </xf>
    <xf numFmtId="164" fontId="0" fillId="0" borderId="0" xfId="0" applyNumberFormat="1"/>
    <xf numFmtId="3" fontId="0" fillId="0" borderId="0" xfId="0" applyNumberFormat="1"/>
    <xf numFmtId="3" fontId="0" fillId="0" borderId="0" xfId="0" applyNumberFormat="1" applyFill="1"/>
    <xf numFmtId="3" fontId="5" fillId="0" borderId="0" xfId="0" applyNumberFormat="1" applyFont="1" applyBorder="1"/>
  </cellXfs>
  <cellStyles count="3">
    <cellStyle name="Millares" xfId="1" builtinId="3"/>
    <cellStyle name="Normal" xfId="0" builtinId="0"/>
    <cellStyle name="Normal_proytotal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40"/>
  <sheetViews>
    <sheetView tabSelected="1" zoomScaleNormal="100" workbookViewId="0">
      <pane xSplit="4" ySplit="6" topLeftCell="E7" activePane="bottomRight" state="frozen"/>
      <selection pane="topRight" activeCell="G1" sqref="G1"/>
      <selection pane="bottomLeft" activeCell="A7" sqref="A7"/>
      <selection pane="bottomRight" activeCell="N10" sqref="N10"/>
    </sheetView>
  </sheetViews>
  <sheetFormatPr baseColWidth="10" defaultRowHeight="12.75" x14ac:dyDescent="0.2"/>
  <cols>
    <col min="1" max="1" width="4.42578125" customWidth="1"/>
    <col min="2" max="2" width="18.85546875" customWidth="1"/>
    <col min="3" max="6" width="9.5703125" style="105" customWidth="1"/>
    <col min="7" max="8" width="9.5703125" style="106" customWidth="1"/>
    <col min="9" max="9" width="9.5703125" style="105" customWidth="1"/>
    <col min="10" max="12" width="9.5703125" style="104" customWidth="1"/>
    <col min="13" max="14" width="10" style="10" customWidth="1"/>
    <col min="15" max="15" width="11.42578125" style="10" customWidth="1"/>
    <col min="16" max="21" width="11.42578125" style="83" customWidth="1"/>
    <col min="22" max="23" width="11.42578125" style="10" customWidth="1"/>
    <col min="24" max="25" width="11.42578125" style="83" customWidth="1"/>
    <col min="40" max="41" width="8.42578125" customWidth="1"/>
  </cols>
  <sheetData>
    <row r="1" spans="1:51" ht="18.7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  <c r="AQ1" s="4"/>
      <c r="AR1" s="4"/>
      <c r="AS1" s="4"/>
      <c r="AT1" s="4"/>
      <c r="AU1" s="4"/>
      <c r="AV1" s="4"/>
      <c r="AW1" s="4"/>
      <c r="AX1" s="4"/>
      <c r="AY1" s="4"/>
    </row>
    <row r="2" spans="1:51" ht="28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4"/>
      <c r="AQ2" s="4"/>
      <c r="AR2" s="4"/>
      <c r="AS2" s="4"/>
      <c r="AT2" s="4"/>
      <c r="AU2" s="4"/>
      <c r="AV2" s="4"/>
      <c r="AW2" s="4"/>
      <c r="AX2" s="4"/>
      <c r="AY2" s="4"/>
    </row>
    <row r="3" spans="1:51" x14ac:dyDescent="0.2">
      <c r="A3" s="5"/>
      <c r="B3" s="5"/>
      <c r="C3" s="6"/>
      <c r="D3" s="6"/>
      <c r="E3" s="6"/>
      <c r="F3" s="6"/>
      <c r="G3" s="7"/>
      <c r="H3" s="7"/>
      <c r="I3" s="6"/>
      <c r="J3" s="8"/>
      <c r="K3" s="9"/>
      <c r="L3" s="9"/>
      <c r="P3" s="10"/>
      <c r="Q3" s="10"/>
      <c r="R3" s="10"/>
      <c r="S3" s="10"/>
      <c r="T3" s="10"/>
      <c r="U3" s="10"/>
      <c r="X3" s="10"/>
      <c r="Y3" s="10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</row>
    <row r="4" spans="1:51" ht="24.75" customHeight="1" x14ac:dyDescent="0.2">
      <c r="A4" s="11" t="s">
        <v>1</v>
      </c>
      <c r="B4" s="12"/>
      <c r="C4" s="13" t="s">
        <v>2</v>
      </c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5"/>
      <c r="T4" s="15"/>
      <c r="U4" s="15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4"/>
      <c r="AM4" s="4"/>
      <c r="AN4" s="4"/>
      <c r="AO4" s="4"/>
      <c r="AP4" s="4"/>
      <c r="AQ4" s="4"/>
      <c r="AR4" s="4"/>
      <c r="AS4" s="4"/>
      <c r="AT4" s="4"/>
      <c r="AU4" s="4"/>
    </row>
    <row r="5" spans="1:51" ht="27.2" customHeight="1" x14ac:dyDescent="0.2">
      <c r="A5" s="17"/>
      <c r="B5" s="18"/>
      <c r="C5" s="19">
        <v>2016</v>
      </c>
      <c r="D5" s="20"/>
      <c r="E5" s="19">
        <v>2017</v>
      </c>
      <c r="F5" s="20"/>
      <c r="G5" s="19">
        <v>2018</v>
      </c>
      <c r="H5" s="20"/>
      <c r="I5" s="19">
        <v>2019</v>
      </c>
      <c r="J5" s="20"/>
      <c r="K5" s="13" t="s">
        <v>3</v>
      </c>
      <c r="L5" s="14"/>
      <c r="P5" s="21"/>
      <c r="Q5" s="21"/>
      <c r="R5" s="10"/>
      <c r="S5" s="10"/>
      <c r="T5" s="10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22"/>
      <c r="AI5" s="22"/>
      <c r="AJ5" s="4"/>
      <c r="AK5" s="4"/>
      <c r="AL5" s="4"/>
      <c r="AM5" s="4"/>
      <c r="AN5" s="4"/>
      <c r="AO5" s="4"/>
      <c r="AP5" s="4"/>
      <c r="AQ5" s="4"/>
      <c r="AR5" s="4"/>
      <c r="AS5" s="4"/>
    </row>
    <row r="6" spans="1:51" ht="33.75" customHeight="1" x14ac:dyDescent="0.2">
      <c r="A6" s="20"/>
      <c r="B6" s="23"/>
      <c r="C6" s="24" t="s">
        <v>4</v>
      </c>
      <c r="D6" s="25" t="s">
        <v>5</v>
      </c>
      <c r="E6" s="24" t="s">
        <v>4</v>
      </c>
      <c r="F6" s="25" t="s">
        <v>5</v>
      </c>
      <c r="G6" s="24" t="s">
        <v>4</v>
      </c>
      <c r="H6" s="25" t="s">
        <v>5</v>
      </c>
      <c r="I6" s="24" t="s">
        <v>4</v>
      </c>
      <c r="J6" s="25" t="s">
        <v>5</v>
      </c>
      <c r="K6" s="24" t="s">
        <v>4</v>
      </c>
      <c r="L6" s="25" t="s">
        <v>5</v>
      </c>
      <c r="M6" s="26"/>
      <c r="N6" s="27"/>
      <c r="O6" s="28"/>
      <c r="P6" s="28"/>
      <c r="Q6" s="28"/>
      <c r="R6" s="10"/>
      <c r="S6" s="10"/>
      <c r="T6" s="10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29"/>
      <c r="AI6" s="28"/>
      <c r="AJ6" s="4"/>
      <c r="AK6" s="4"/>
      <c r="AL6" s="4"/>
      <c r="AM6" s="4"/>
      <c r="AN6" s="4"/>
      <c r="AO6" s="4"/>
      <c r="AP6" s="4"/>
      <c r="AQ6" s="4"/>
      <c r="AR6" s="4"/>
      <c r="AS6" s="4"/>
    </row>
    <row r="7" spans="1:51" ht="10.5" customHeight="1" x14ac:dyDescent="0.2">
      <c r="B7" s="30"/>
      <c r="C7" s="31"/>
      <c r="D7" s="9"/>
      <c r="E7" s="31"/>
      <c r="F7" s="32"/>
      <c r="G7" s="33"/>
      <c r="H7" s="33"/>
      <c r="I7" s="33"/>
      <c r="J7" s="33"/>
      <c r="K7" s="34"/>
      <c r="L7" s="35"/>
      <c r="P7" s="10"/>
      <c r="Q7" s="10"/>
      <c r="R7" s="10"/>
      <c r="S7" s="10"/>
      <c r="T7" s="10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</row>
    <row r="8" spans="1:51" s="44" customFormat="1" ht="15" x14ac:dyDescent="0.2">
      <c r="A8" s="36"/>
      <c r="B8" s="37" t="s">
        <v>6</v>
      </c>
      <c r="C8" s="38">
        <f t="shared" ref="C8:H8" si="0">SUM(C9:C13)</f>
        <v>148341</v>
      </c>
      <c r="D8" s="38">
        <f t="shared" si="0"/>
        <v>3674.5</v>
      </c>
      <c r="E8" s="38">
        <f t="shared" si="0"/>
        <v>114201</v>
      </c>
      <c r="F8" s="38">
        <f t="shared" si="0"/>
        <v>2786.7000000000003</v>
      </c>
      <c r="G8" s="38">
        <f t="shared" si="0"/>
        <v>108940</v>
      </c>
      <c r="H8" s="39">
        <f t="shared" si="0"/>
        <v>2619.5163344661169</v>
      </c>
      <c r="I8" s="38">
        <f>SUM(I9:I13)</f>
        <v>131857</v>
      </c>
      <c r="J8" s="39">
        <f>SUM(J9:J13)</f>
        <v>3125.4562900231531</v>
      </c>
      <c r="K8" s="38">
        <f>SUM(K9:K14)</f>
        <v>315572</v>
      </c>
      <c r="L8" s="39">
        <f>SUM(L9:L14)</f>
        <v>7375.7625335982239</v>
      </c>
      <c r="M8" s="40"/>
      <c r="N8" s="40"/>
      <c r="O8" s="40"/>
      <c r="P8" s="40"/>
      <c r="Q8" s="40"/>
      <c r="R8" s="40"/>
      <c r="S8" s="40"/>
      <c r="T8" s="40"/>
      <c r="U8" s="41"/>
      <c r="V8" s="41"/>
      <c r="W8" s="41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3"/>
      <c r="AJ8" s="42"/>
      <c r="AK8" s="42"/>
      <c r="AL8" s="42"/>
      <c r="AM8" s="42"/>
      <c r="AN8" s="42"/>
      <c r="AO8" s="42"/>
      <c r="AP8" s="42"/>
      <c r="AQ8" s="42"/>
      <c r="AR8" s="42"/>
      <c r="AS8" s="42"/>
    </row>
    <row r="9" spans="1:51" x14ac:dyDescent="0.2">
      <c r="A9" s="45"/>
      <c r="B9" s="46" t="s">
        <v>7</v>
      </c>
      <c r="C9" s="47">
        <v>6802</v>
      </c>
      <c r="D9" s="47">
        <v>168.5</v>
      </c>
      <c r="E9" s="48">
        <v>5933</v>
      </c>
      <c r="F9" s="48">
        <v>144.80000000000001</v>
      </c>
      <c r="G9" s="48">
        <v>4804</v>
      </c>
      <c r="H9" s="49">
        <v>115.51456279397122</v>
      </c>
      <c r="I9" s="48">
        <v>4512</v>
      </c>
      <c r="J9" s="49">
        <v>106.94964075160567</v>
      </c>
      <c r="K9" s="50">
        <f t="shared" ref="K9:K13" si="1">SUM(K16+K23+K30+K37+K44+K51+K58+K65+K79+K86+K93+K100)</f>
        <v>1182</v>
      </c>
      <c r="L9" s="49">
        <v>27.626504616103777</v>
      </c>
      <c r="M9" s="51"/>
      <c r="N9" s="51"/>
      <c r="O9" s="51"/>
      <c r="P9" s="10"/>
      <c r="Q9" s="10"/>
      <c r="R9" s="10"/>
      <c r="S9" s="10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9"/>
      <c r="AJ9" s="4"/>
      <c r="AK9" s="4"/>
      <c r="AL9" s="4"/>
      <c r="AM9" s="4"/>
      <c r="AN9" s="4"/>
      <c r="AO9" s="4"/>
      <c r="AP9" s="4"/>
      <c r="AQ9" s="4"/>
      <c r="AR9" s="4"/>
      <c r="AS9" s="4"/>
    </row>
    <row r="10" spans="1:51" x14ac:dyDescent="0.2">
      <c r="A10" s="45"/>
      <c r="B10" s="46" t="s">
        <v>8</v>
      </c>
      <c r="C10" s="52" t="s">
        <v>9</v>
      </c>
      <c r="D10" s="52" t="s">
        <v>9</v>
      </c>
      <c r="E10" s="52" t="s">
        <v>9</v>
      </c>
      <c r="F10" s="52" t="s">
        <v>9</v>
      </c>
      <c r="G10" s="52" t="s">
        <v>9</v>
      </c>
      <c r="H10" s="52" t="s">
        <v>9</v>
      </c>
      <c r="I10" s="48">
        <v>24543</v>
      </c>
      <c r="J10" s="49">
        <v>581.75200198729124</v>
      </c>
      <c r="K10" s="50">
        <f t="shared" si="1"/>
        <v>3942</v>
      </c>
      <c r="L10" s="49">
        <v>92.135094075026302</v>
      </c>
      <c r="M10" s="51"/>
      <c r="N10" s="51"/>
      <c r="O10" s="51"/>
      <c r="P10" s="10"/>
      <c r="Q10" s="10"/>
      <c r="R10" s="10"/>
      <c r="S10" s="10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9"/>
      <c r="AJ10" s="4"/>
      <c r="AK10" s="4"/>
      <c r="AL10" s="4"/>
      <c r="AM10" s="4"/>
      <c r="AN10" s="4"/>
      <c r="AO10" s="4"/>
      <c r="AP10" s="4"/>
      <c r="AQ10" s="4"/>
      <c r="AR10" s="4"/>
      <c r="AS10" s="4"/>
    </row>
    <row r="11" spans="1:51" x14ac:dyDescent="0.2">
      <c r="A11" s="45"/>
      <c r="B11" s="46" t="s">
        <v>10</v>
      </c>
      <c r="C11" s="47">
        <v>128497</v>
      </c>
      <c r="D11" s="47">
        <v>3182.9</v>
      </c>
      <c r="E11" s="48">
        <v>96369</v>
      </c>
      <c r="F11" s="48">
        <v>2351.5</v>
      </c>
      <c r="G11" s="48">
        <v>91775</v>
      </c>
      <c r="H11" s="49">
        <v>2206.7753955904891</v>
      </c>
      <c r="I11" s="48">
        <v>88169</v>
      </c>
      <c r="J11" s="49">
        <v>2089.9031195541488</v>
      </c>
      <c r="K11" s="50">
        <f t="shared" si="1"/>
        <v>52367</v>
      </c>
      <c r="L11" s="49">
        <v>1223.9569942736941</v>
      </c>
      <c r="M11" s="53"/>
      <c r="N11" s="53"/>
      <c r="O11" s="53"/>
      <c r="P11" s="10"/>
      <c r="Q11" s="10"/>
      <c r="R11" s="10"/>
      <c r="S11" s="10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9"/>
      <c r="AJ11" s="4"/>
      <c r="AK11" s="4"/>
      <c r="AL11" s="4"/>
      <c r="AM11" s="4"/>
      <c r="AN11" s="4"/>
      <c r="AO11" s="4"/>
      <c r="AP11" s="4"/>
      <c r="AQ11" s="4"/>
      <c r="AR11" s="4"/>
      <c r="AS11" s="4"/>
    </row>
    <row r="12" spans="1:51" x14ac:dyDescent="0.2">
      <c r="A12" s="45"/>
      <c r="B12" s="46" t="s">
        <v>11</v>
      </c>
      <c r="C12" s="54" t="s">
        <v>9</v>
      </c>
      <c r="D12" s="54" t="s">
        <v>9</v>
      </c>
      <c r="E12" s="54" t="s">
        <v>9</v>
      </c>
      <c r="F12" s="54" t="s">
        <v>9</v>
      </c>
      <c r="G12" s="54" t="s">
        <v>9</v>
      </c>
      <c r="H12" s="54" t="s">
        <v>9</v>
      </c>
      <c r="I12" s="54" t="s">
        <v>9</v>
      </c>
      <c r="J12" s="54" t="s">
        <v>9</v>
      </c>
      <c r="K12" s="50">
        <f t="shared" si="1"/>
        <v>222147</v>
      </c>
      <c r="L12" s="49">
        <v>5192.1701530910368</v>
      </c>
      <c r="M12" s="53"/>
      <c r="N12" s="53"/>
      <c r="O12" s="53"/>
      <c r="P12" s="10"/>
      <c r="Q12" s="10"/>
      <c r="R12" s="10"/>
      <c r="S12" s="10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9"/>
      <c r="AJ12" s="4"/>
      <c r="AK12" s="4"/>
      <c r="AL12" s="4"/>
      <c r="AM12" s="4"/>
      <c r="AN12" s="4"/>
      <c r="AO12" s="4"/>
      <c r="AP12" s="4"/>
      <c r="AQ12" s="4"/>
      <c r="AR12" s="4"/>
      <c r="AS12" s="4"/>
    </row>
    <row r="13" spans="1:51" x14ac:dyDescent="0.2">
      <c r="A13" s="45"/>
      <c r="B13" s="46" t="s">
        <v>12</v>
      </c>
      <c r="C13" s="47">
        <v>13042</v>
      </c>
      <c r="D13" s="47">
        <v>323.10000000000002</v>
      </c>
      <c r="E13" s="48">
        <v>11899</v>
      </c>
      <c r="F13" s="48">
        <v>290.39999999999998</v>
      </c>
      <c r="G13" s="48">
        <v>12361</v>
      </c>
      <c r="H13" s="49">
        <v>297.22637608165655</v>
      </c>
      <c r="I13" s="48">
        <v>14633</v>
      </c>
      <c r="J13" s="49">
        <v>346.85152773010765</v>
      </c>
      <c r="K13" s="50">
        <f t="shared" si="1"/>
        <v>7909</v>
      </c>
      <c r="L13" s="49">
        <v>184.85450508355734</v>
      </c>
      <c r="M13" s="55"/>
      <c r="N13" s="55"/>
      <c r="O13" s="55"/>
      <c r="P13" s="10"/>
      <c r="Q13" s="10"/>
      <c r="R13" s="10"/>
      <c r="S13" s="10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9"/>
      <c r="AJ13" s="4"/>
      <c r="AK13" s="4"/>
      <c r="AL13" s="4"/>
      <c r="AM13" s="4"/>
      <c r="AN13" s="4"/>
      <c r="AO13" s="4"/>
      <c r="AP13" s="4"/>
      <c r="AQ13" s="4"/>
      <c r="AR13" s="4"/>
      <c r="AS13" s="4"/>
    </row>
    <row r="14" spans="1:51" x14ac:dyDescent="0.2">
      <c r="A14" s="45"/>
      <c r="B14" s="46" t="s">
        <v>13</v>
      </c>
      <c r="C14" s="54" t="s">
        <v>9</v>
      </c>
      <c r="D14" s="54" t="s">
        <v>9</v>
      </c>
      <c r="E14" s="54" t="s">
        <v>9</v>
      </c>
      <c r="F14" s="54" t="s">
        <v>9</v>
      </c>
      <c r="G14" s="54" t="s">
        <v>9</v>
      </c>
      <c r="H14" s="54" t="s">
        <v>9</v>
      </c>
      <c r="I14" s="54" t="s">
        <v>9</v>
      </c>
      <c r="J14" s="54" t="s">
        <v>9</v>
      </c>
      <c r="K14" s="50">
        <f>SUM(K21+K28+K35+K42+K49+K56+K63+K70+K84+K91+K98+K105)</f>
        <v>28025</v>
      </c>
      <c r="L14" s="49">
        <v>655.01928245880572</v>
      </c>
      <c r="M14" s="55"/>
      <c r="N14" s="55"/>
      <c r="O14" s="55"/>
      <c r="P14" s="10"/>
      <c r="Q14" s="10"/>
      <c r="R14" s="10"/>
      <c r="S14" s="10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9"/>
      <c r="AJ14" s="4"/>
      <c r="AK14" s="4"/>
      <c r="AL14" s="4"/>
      <c r="AM14" s="4"/>
      <c r="AN14" s="4"/>
      <c r="AO14" s="4"/>
      <c r="AP14" s="4"/>
      <c r="AQ14" s="4"/>
      <c r="AR14" s="4"/>
      <c r="AS14" s="4"/>
    </row>
    <row r="15" spans="1:51" s="61" customFormat="1" ht="18.75" customHeight="1" x14ac:dyDescent="0.25">
      <c r="A15" s="56" t="s">
        <v>14</v>
      </c>
      <c r="B15" s="57"/>
      <c r="C15" s="38">
        <f t="shared" ref="C15:F15" si="2">SUM(C16:C20)</f>
        <v>2784</v>
      </c>
      <c r="D15" s="38">
        <f t="shared" si="2"/>
        <v>1729.3</v>
      </c>
      <c r="E15" s="38">
        <f t="shared" si="2"/>
        <v>1709</v>
      </c>
      <c r="F15" s="38">
        <f t="shared" si="2"/>
        <v>1031.8</v>
      </c>
      <c r="G15" s="38">
        <f>SUM(G16:G20)</f>
        <v>1597</v>
      </c>
      <c r="H15" s="39">
        <f>SUM(H16:H20)</f>
        <v>937.6467825270081</v>
      </c>
      <c r="I15" s="38">
        <f>SUM(I16:I20)</f>
        <v>2246</v>
      </c>
      <c r="J15" s="39">
        <f>SUM(J16:J20)</f>
        <v>1282.541785394099</v>
      </c>
      <c r="K15" s="38">
        <f>SUM(K16:K21)</f>
        <v>18242</v>
      </c>
      <c r="L15" s="39">
        <f>SUM(L16:L21)</f>
        <v>10135.00750041669</v>
      </c>
      <c r="M15" s="58"/>
      <c r="N15" s="58"/>
      <c r="O15" s="58"/>
      <c r="P15" s="58"/>
      <c r="Q15" s="58"/>
      <c r="R15" s="58"/>
      <c r="S15" s="58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0"/>
      <c r="AJ15" s="59"/>
      <c r="AK15" s="59"/>
      <c r="AL15" s="59"/>
      <c r="AM15" s="59"/>
      <c r="AN15" s="59"/>
      <c r="AO15" s="59"/>
      <c r="AP15" s="59"/>
      <c r="AQ15" s="59"/>
      <c r="AR15" s="59"/>
      <c r="AS15" s="59"/>
    </row>
    <row r="16" spans="1:51" x14ac:dyDescent="0.2">
      <c r="A16" s="45"/>
      <c r="B16" s="46" t="s">
        <v>7</v>
      </c>
      <c r="C16" s="47">
        <v>1001</v>
      </c>
      <c r="D16" s="47">
        <v>621.79999999999995</v>
      </c>
      <c r="E16" s="48">
        <v>534</v>
      </c>
      <c r="F16" s="48">
        <v>322.39999999999998</v>
      </c>
      <c r="G16" s="62">
        <v>510</v>
      </c>
      <c r="H16" s="49">
        <v>299.43635509628933</v>
      </c>
      <c r="I16" s="62">
        <v>715</v>
      </c>
      <c r="J16" s="49">
        <v>408.28912580444381</v>
      </c>
      <c r="K16" s="63">
        <v>141</v>
      </c>
      <c r="L16" s="49">
        <v>78.337685426968164</v>
      </c>
      <c r="P16" s="10"/>
      <c r="Q16" s="10"/>
      <c r="R16" s="10"/>
      <c r="S16" s="10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9"/>
      <c r="AJ16" s="4"/>
      <c r="AK16" s="4"/>
      <c r="AL16" s="4"/>
      <c r="AM16" s="4"/>
      <c r="AN16" s="4"/>
      <c r="AO16" s="4"/>
      <c r="AP16" s="4"/>
      <c r="AQ16" s="4"/>
      <c r="AR16" s="4"/>
      <c r="AS16" s="4"/>
    </row>
    <row r="17" spans="1:45" x14ac:dyDescent="0.2">
      <c r="A17" s="45"/>
      <c r="B17" s="46" t="s">
        <v>8</v>
      </c>
      <c r="C17" s="52" t="s">
        <v>9</v>
      </c>
      <c r="D17" s="52" t="s">
        <v>9</v>
      </c>
      <c r="E17" s="52" t="s">
        <v>9</v>
      </c>
      <c r="F17" s="52" t="s">
        <v>9</v>
      </c>
      <c r="G17" s="52" t="s">
        <v>9</v>
      </c>
      <c r="H17" s="52" t="s">
        <v>9</v>
      </c>
      <c r="I17" s="62">
        <v>440</v>
      </c>
      <c r="J17" s="49">
        <v>251.2548466488885</v>
      </c>
      <c r="K17" s="63">
        <v>96</v>
      </c>
      <c r="L17" s="49">
        <v>53.336296460914497</v>
      </c>
      <c r="P17" s="10"/>
      <c r="Q17" s="10"/>
      <c r="R17" s="10"/>
      <c r="S17" s="10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9"/>
      <c r="AJ17" s="4"/>
      <c r="AK17" s="4"/>
      <c r="AL17" s="4"/>
      <c r="AM17" s="4"/>
      <c r="AN17" s="4"/>
      <c r="AO17" s="4"/>
      <c r="AP17" s="4"/>
      <c r="AQ17" s="4"/>
      <c r="AR17" s="4"/>
      <c r="AS17" s="4"/>
    </row>
    <row r="18" spans="1:45" x14ac:dyDescent="0.2">
      <c r="A18" s="45"/>
      <c r="B18" s="46" t="s">
        <v>10</v>
      </c>
      <c r="C18" s="47">
        <v>1323</v>
      </c>
      <c r="D18" s="47">
        <v>821.8</v>
      </c>
      <c r="E18" s="48">
        <v>694</v>
      </c>
      <c r="F18" s="48">
        <v>419</v>
      </c>
      <c r="G18" s="62">
        <v>573</v>
      </c>
      <c r="H18" s="49">
        <v>336.42555190230155</v>
      </c>
      <c r="I18" s="62">
        <v>369</v>
      </c>
      <c r="J18" s="49">
        <v>210.71145093963602</v>
      </c>
      <c r="K18" s="50">
        <v>7059</v>
      </c>
      <c r="L18" s="49">
        <v>3921.8845491416187</v>
      </c>
      <c r="P18" s="10"/>
      <c r="Q18" s="10"/>
      <c r="R18" s="10"/>
      <c r="S18" s="10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9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1:45" x14ac:dyDescent="0.2">
      <c r="A19" s="45"/>
      <c r="B19" s="46" t="s">
        <v>11</v>
      </c>
      <c r="C19" s="54" t="s">
        <v>9</v>
      </c>
      <c r="D19" s="54" t="s">
        <v>9</v>
      </c>
      <c r="E19" s="54" t="s">
        <v>9</v>
      </c>
      <c r="F19" s="54" t="s">
        <v>9</v>
      </c>
      <c r="G19" s="54" t="s">
        <v>9</v>
      </c>
      <c r="H19" s="54" t="s">
        <v>9</v>
      </c>
      <c r="I19" s="54" t="s">
        <v>9</v>
      </c>
      <c r="J19" s="54" t="s">
        <v>9</v>
      </c>
      <c r="K19" s="50">
        <v>10570</v>
      </c>
      <c r="L19" s="49">
        <v>5872.5484749152729</v>
      </c>
      <c r="P19" s="10"/>
      <c r="Q19" s="10"/>
      <c r="R19" s="10"/>
      <c r="S19" s="10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9"/>
      <c r="AJ19" s="4"/>
      <c r="AK19" s="4"/>
      <c r="AL19" s="4"/>
      <c r="AM19" s="4"/>
      <c r="AN19" s="4"/>
      <c r="AO19" s="4"/>
      <c r="AP19" s="4"/>
      <c r="AQ19" s="4"/>
      <c r="AR19" s="4"/>
      <c r="AS19" s="4"/>
    </row>
    <row r="20" spans="1:45" x14ac:dyDescent="0.2">
      <c r="A20" s="45"/>
      <c r="B20" s="46" t="s">
        <v>12</v>
      </c>
      <c r="C20" s="47">
        <v>460</v>
      </c>
      <c r="D20" s="47">
        <v>285.7</v>
      </c>
      <c r="E20" s="48">
        <v>481</v>
      </c>
      <c r="F20" s="48">
        <v>290.39999999999998</v>
      </c>
      <c r="G20" s="62">
        <v>514</v>
      </c>
      <c r="H20" s="49">
        <v>301.7848755284171</v>
      </c>
      <c r="I20" s="62">
        <v>722</v>
      </c>
      <c r="J20" s="49">
        <v>412.28636200113067</v>
      </c>
      <c r="K20" s="63">
        <v>188</v>
      </c>
      <c r="L20" s="49">
        <v>104.45024723595755</v>
      </c>
      <c r="P20" s="10"/>
      <c r="Q20" s="10"/>
      <c r="R20" s="10"/>
      <c r="S20" s="10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9"/>
      <c r="AJ20" s="4"/>
      <c r="AK20" s="4"/>
      <c r="AL20" s="4"/>
      <c r="AM20" s="4"/>
      <c r="AN20" s="4"/>
      <c r="AO20" s="4"/>
      <c r="AP20" s="4"/>
      <c r="AQ20" s="4"/>
      <c r="AR20" s="4"/>
      <c r="AS20" s="4"/>
    </row>
    <row r="21" spans="1:45" x14ac:dyDescent="0.2">
      <c r="A21" s="45"/>
      <c r="B21" s="46" t="s">
        <v>13</v>
      </c>
      <c r="C21" s="54" t="s">
        <v>9</v>
      </c>
      <c r="D21" s="54" t="s">
        <v>9</v>
      </c>
      <c r="E21" s="54" t="s">
        <v>9</v>
      </c>
      <c r="F21" s="54" t="s">
        <v>9</v>
      </c>
      <c r="G21" s="54" t="s">
        <v>9</v>
      </c>
      <c r="H21" s="54" t="s">
        <v>9</v>
      </c>
      <c r="I21" s="54" t="s">
        <v>9</v>
      </c>
      <c r="J21" s="54" t="s">
        <v>9</v>
      </c>
      <c r="K21" s="63">
        <v>188</v>
      </c>
      <c r="L21" s="49">
        <v>104.45024723595755</v>
      </c>
      <c r="P21" s="10"/>
      <c r="Q21" s="10"/>
      <c r="R21" s="10"/>
      <c r="S21" s="10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9"/>
      <c r="AJ21" s="4"/>
      <c r="AK21" s="4"/>
      <c r="AL21" s="4"/>
      <c r="AM21" s="4"/>
      <c r="AN21" s="4"/>
      <c r="AO21" s="4"/>
      <c r="AP21" s="4"/>
      <c r="AQ21" s="4"/>
      <c r="AR21" s="4"/>
      <c r="AS21" s="4"/>
    </row>
    <row r="22" spans="1:45" s="61" customFormat="1" ht="18.75" customHeight="1" x14ac:dyDescent="0.25">
      <c r="A22" s="64" t="s">
        <v>15</v>
      </c>
      <c r="B22" s="65"/>
      <c r="C22" s="38">
        <f t="shared" ref="C22:H22" si="3">SUM(C23:C27)</f>
        <v>14645</v>
      </c>
      <c r="D22" s="38">
        <f t="shared" si="3"/>
        <v>5647.4</v>
      </c>
      <c r="E22" s="38">
        <f t="shared" si="3"/>
        <v>6017</v>
      </c>
      <c r="F22" s="38">
        <f t="shared" si="3"/>
        <v>2302.7000000000003</v>
      </c>
      <c r="G22" s="38">
        <f t="shared" si="3"/>
        <v>4868</v>
      </c>
      <c r="H22" s="39">
        <f t="shared" si="3"/>
        <v>1849.1646850570171</v>
      </c>
      <c r="I22" s="38">
        <f>SUM(I23:I27)</f>
        <v>5576</v>
      </c>
      <c r="J22" s="39">
        <f>SUM(J23:J27)</f>
        <v>2102.9685195870998</v>
      </c>
      <c r="K22" s="66">
        <f>SUM(K23:K28)</f>
        <v>15652</v>
      </c>
      <c r="L22" s="39">
        <f>SUM(L23:L28)</f>
        <v>5863</v>
      </c>
      <c r="M22" s="58"/>
      <c r="N22" s="58"/>
      <c r="O22" s="58"/>
      <c r="P22" s="58"/>
      <c r="Q22" s="58"/>
      <c r="R22" s="58"/>
      <c r="S22" s="58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60"/>
      <c r="AJ22" s="59"/>
      <c r="AK22" s="59"/>
      <c r="AL22" s="59"/>
      <c r="AM22" s="59"/>
      <c r="AN22" s="59"/>
      <c r="AO22" s="59"/>
      <c r="AP22" s="59"/>
      <c r="AQ22" s="59"/>
      <c r="AR22" s="59"/>
      <c r="AS22" s="59"/>
    </row>
    <row r="23" spans="1:45" x14ac:dyDescent="0.2">
      <c r="A23" s="45"/>
      <c r="B23" s="46" t="s">
        <v>7</v>
      </c>
      <c r="C23" s="47">
        <v>172</v>
      </c>
      <c r="D23" s="47">
        <v>66.3</v>
      </c>
      <c r="E23" s="48">
        <v>245</v>
      </c>
      <c r="F23" s="48">
        <v>93.8</v>
      </c>
      <c r="G23" s="62">
        <v>157</v>
      </c>
      <c r="H23" s="49">
        <v>59.63822012201144</v>
      </c>
      <c r="I23" s="62">
        <v>145</v>
      </c>
      <c r="J23" s="49">
        <v>54.686233023696111</v>
      </c>
      <c r="K23" s="63">
        <v>49</v>
      </c>
      <c r="L23" s="49">
        <v>18</v>
      </c>
      <c r="P23" s="10"/>
      <c r="Q23" s="10"/>
      <c r="R23" s="10"/>
      <c r="S23" s="10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9"/>
      <c r="AJ23" s="4"/>
      <c r="AK23" s="4"/>
      <c r="AL23" s="4"/>
      <c r="AM23" s="4"/>
      <c r="AN23" s="4"/>
      <c r="AO23" s="4"/>
      <c r="AP23" s="4"/>
      <c r="AQ23" s="4"/>
      <c r="AR23" s="4"/>
      <c r="AS23" s="4"/>
    </row>
    <row r="24" spans="1:45" x14ac:dyDescent="0.2">
      <c r="A24" s="45"/>
      <c r="B24" s="46" t="s">
        <v>8</v>
      </c>
      <c r="C24" s="52" t="s">
        <v>9</v>
      </c>
      <c r="D24" s="52" t="s">
        <v>9</v>
      </c>
      <c r="E24" s="52" t="s">
        <v>9</v>
      </c>
      <c r="F24" s="52" t="s">
        <v>9</v>
      </c>
      <c r="G24" s="52" t="s">
        <v>9</v>
      </c>
      <c r="H24" s="52" t="s">
        <v>9</v>
      </c>
      <c r="I24" s="62">
        <v>1269</v>
      </c>
      <c r="J24" s="49">
        <v>478.59882556600252</v>
      </c>
      <c r="K24" s="63">
        <v>149</v>
      </c>
      <c r="L24" s="49">
        <v>56</v>
      </c>
      <c r="P24" s="10"/>
      <c r="Q24" s="10"/>
      <c r="R24" s="10"/>
      <c r="S24" s="10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9"/>
      <c r="AJ24" s="4"/>
      <c r="AK24" s="4"/>
      <c r="AL24" s="4"/>
      <c r="AM24" s="4"/>
      <c r="AN24" s="4"/>
      <c r="AO24" s="4"/>
      <c r="AP24" s="4"/>
      <c r="AQ24" s="4"/>
      <c r="AR24" s="4"/>
      <c r="AS24" s="4"/>
    </row>
    <row r="25" spans="1:45" x14ac:dyDescent="0.2">
      <c r="A25" s="45"/>
      <c r="B25" s="46" t="s">
        <v>10</v>
      </c>
      <c r="C25" s="47">
        <v>13777</v>
      </c>
      <c r="D25" s="47">
        <v>5312.7</v>
      </c>
      <c r="E25" s="48">
        <v>5187</v>
      </c>
      <c r="F25" s="48">
        <v>1985</v>
      </c>
      <c r="G25" s="62">
        <v>4155</v>
      </c>
      <c r="H25" s="49">
        <v>1578.3235962226593</v>
      </c>
      <c r="I25" s="62">
        <v>3287</v>
      </c>
      <c r="J25" s="49">
        <v>1239.6803306819938</v>
      </c>
      <c r="K25" s="63">
        <v>847</v>
      </c>
      <c r="L25" s="49">
        <v>317</v>
      </c>
      <c r="P25" s="10"/>
      <c r="Q25" s="10"/>
      <c r="R25" s="10"/>
      <c r="S25" s="10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9"/>
      <c r="AJ25" s="4"/>
      <c r="AK25" s="4"/>
      <c r="AL25" s="4"/>
      <c r="AM25" s="4"/>
      <c r="AN25" s="4"/>
      <c r="AO25" s="4"/>
      <c r="AP25" s="4"/>
      <c r="AQ25" s="4"/>
      <c r="AR25" s="4"/>
      <c r="AS25" s="4"/>
    </row>
    <row r="26" spans="1:45" x14ac:dyDescent="0.2">
      <c r="A26" s="45"/>
      <c r="B26" s="46" t="s">
        <v>11</v>
      </c>
      <c r="C26" s="54" t="s">
        <v>9</v>
      </c>
      <c r="D26" s="54" t="s">
        <v>9</v>
      </c>
      <c r="E26" s="54" t="s">
        <v>9</v>
      </c>
      <c r="F26" s="54" t="s">
        <v>9</v>
      </c>
      <c r="G26" s="54" t="s">
        <v>9</v>
      </c>
      <c r="H26" s="54" t="s">
        <v>9</v>
      </c>
      <c r="I26" s="54" t="s">
        <v>9</v>
      </c>
      <c r="J26" s="54" t="s">
        <v>9</v>
      </c>
      <c r="K26" s="63">
        <v>13778</v>
      </c>
      <c r="L26" s="49">
        <v>5161</v>
      </c>
      <c r="P26" s="10"/>
      <c r="Q26" s="10"/>
      <c r="R26" s="10"/>
      <c r="S26" s="10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9"/>
      <c r="AJ26" s="4"/>
      <c r="AK26" s="4"/>
      <c r="AL26" s="4"/>
      <c r="AM26" s="4"/>
      <c r="AN26" s="4"/>
      <c r="AO26" s="4"/>
      <c r="AP26" s="4"/>
      <c r="AQ26" s="4"/>
      <c r="AR26" s="4"/>
      <c r="AS26" s="4"/>
    </row>
    <row r="27" spans="1:45" x14ac:dyDescent="0.2">
      <c r="A27" s="45"/>
      <c r="B27" s="46" t="s">
        <v>12</v>
      </c>
      <c r="C27" s="47">
        <v>696</v>
      </c>
      <c r="D27" s="47">
        <v>268.39999999999998</v>
      </c>
      <c r="E27" s="48">
        <v>585</v>
      </c>
      <c r="F27" s="48">
        <v>223.9</v>
      </c>
      <c r="G27" s="62">
        <v>556</v>
      </c>
      <c r="H27" s="49">
        <v>211.20286871234626</v>
      </c>
      <c r="I27" s="62">
        <v>875</v>
      </c>
      <c r="J27" s="49">
        <v>330.00313031540759</v>
      </c>
      <c r="K27" s="63">
        <v>338</v>
      </c>
      <c r="L27" s="49">
        <v>127</v>
      </c>
      <c r="P27" s="10"/>
      <c r="Q27" s="10"/>
      <c r="R27" s="10"/>
      <c r="S27" s="10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9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45" x14ac:dyDescent="0.2">
      <c r="A28" s="45"/>
      <c r="B28" s="46" t="s">
        <v>13</v>
      </c>
      <c r="C28" s="54" t="s">
        <v>9</v>
      </c>
      <c r="D28" s="54" t="s">
        <v>9</v>
      </c>
      <c r="E28" s="54" t="s">
        <v>9</v>
      </c>
      <c r="F28" s="54" t="s">
        <v>9</v>
      </c>
      <c r="G28" s="54" t="s">
        <v>9</v>
      </c>
      <c r="H28" s="54" t="s">
        <v>9</v>
      </c>
      <c r="I28" s="54" t="s">
        <v>9</v>
      </c>
      <c r="J28" s="54" t="s">
        <v>9</v>
      </c>
      <c r="K28" s="63">
        <v>491</v>
      </c>
      <c r="L28" s="49">
        <v>184</v>
      </c>
      <c r="P28" s="10"/>
      <c r="Q28" s="10"/>
      <c r="R28" s="10"/>
      <c r="S28" s="10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9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45" s="61" customFormat="1" ht="18.75" customHeight="1" x14ac:dyDescent="0.25">
      <c r="A29" s="64" t="s">
        <v>16</v>
      </c>
      <c r="B29" s="65"/>
      <c r="C29" s="38">
        <f t="shared" ref="C29:H29" si="4">SUM(C30:C34)</f>
        <v>8132</v>
      </c>
      <c r="D29" s="38">
        <f t="shared" si="4"/>
        <v>2893</v>
      </c>
      <c r="E29" s="38">
        <f t="shared" si="4"/>
        <v>7611</v>
      </c>
      <c r="F29" s="38">
        <f t="shared" si="4"/>
        <v>2666.5</v>
      </c>
      <c r="G29" s="38">
        <f t="shared" si="4"/>
        <v>8253</v>
      </c>
      <c r="H29" s="39">
        <f t="shared" si="4"/>
        <v>2848.1798981239908</v>
      </c>
      <c r="I29" s="38">
        <f>SUM(I30:I34)</f>
        <v>9104</v>
      </c>
      <c r="J29" s="39">
        <f>SUM(J30:J34)</f>
        <v>3095.966809494661</v>
      </c>
      <c r="K29" s="38">
        <f>SUM(K30:K35)</f>
        <v>15705</v>
      </c>
      <c r="L29" s="39">
        <f>SUM(L30:L35)</f>
        <v>5264.0575979406321</v>
      </c>
      <c r="M29" s="58"/>
      <c r="N29" s="58"/>
      <c r="O29" s="58"/>
      <c r="P29" s="58"/>
      <c r="Q29" s="58"/>
      <c r="R29" s="58"/>
      <c r="S29" s="58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60"/>
      <c r="AJ29" s="59"/>
      <c r="AK29" s="59"/>
      <c r="AL29" s="59"/>
      <c r="AM29" s="59"/>
      <c r="AN29" s="59"/>
      <c r="AO29" s="59"/>
      <c r="AP29" s="59"/>
      <c r="AQ29" s="59"/>
      <c r="AR29" s="59"/>
      <c r="AS29" s="59"/>
    </row>
    <row r="30" spans="1:45" x14ac:dyDescent="0.2">
      <c r="A30" s="45"/>
      <c r="B30" s="46" t="s">
        <v>7</v>
      </c>
      <c r="C30" s="47">
        <v>20</v>
      </c>
      <c r="D30" s="47">
        <v>7.1</v>
      </c>
      <c r="E30" s="48">
        <v>97</v>
      </c>
      <c r="F30" s="48">
        <v>34</v>
      </c>
      <c r="G30" s="62">
        <v>59</v>
      </c>
      <c r="H30" s="49">
        <v>20.36139755111056</v>
      </c>
      <c r="I30" s="62">
        <v>39</v>
      </c>
      <c r="J30" s="49">
        <v>13.262599469496022</v>
      </c>
      <c r="K30" s="63">
        <v>9</v>
      </c>
      <c r="L30" s="49">
        <v>3.0166519185906204</v>
      </c>
      <c r="P30" s="10"/>
      <c r="Q30" s="10"/>
      <c r="R30" s="10"/>
      <c r="S30" s="10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9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45" x14ac:dyDescent="0.2">
      <c r="A31" s="45"/>
      <c r="B31" s="46" t="s">
        <v>8</v>
      </c>
      <c r="C31" s="52" t="s">
        <v>9</v>
      </c>
      <c r="D31" s="52" t="s">
        <v>9</v>
      </c>
      <c r="E31" s="52" t="s">
        <v>9</v>
      </c>
      <c r="F31" s="52" t="s">
        <v>9</v>
      </c>
      <c r="G31" s="52" t="s">
        <v>9</v>
      </c>
      <c r="H31" s="52" t="s">
        <v>9</v>
      </c>
      <c r="I31" s="62">
        <v>242</v>
      </c>
      <c r="J31" s="49">
        <v>82.296130041488141</v>
      </c>
      <c r="K31" s="63">
        <v>58</v>
      </c>
      <c r="L31" s="49">
        <v>19.440645697583999</v>
      </c>
      <c r="P31" s="10"/>
      <c r="Q31" s="10"/>
      <c r="R31" s="10"/>
      <c r="S31" s="10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9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45" x14ac:dyDescent="0.2">
      <c r="A32" s="45"/>
      <c r="B32" s="46" t="s">
        <v>10</v>
      </c>
      <c r="C32" s="47">
        <v>7407</v>
      </c>
      <c r="D32" s="47">
        <v>2635.1</v>
      </c>
      <c r="E32" s="48">
        <v>6948</v>
      </c>
      <c r="F32" s="48">
        <v>2434.1999999999998</v>
      </c>
      <c r="G32" s="62">
        <v>7654</v>
      </c>
      <c r="H32" s="49">
        <v>2641.459946715258</v>
      </c>
      <c r="I32" s="62">
        <v>8279</v>
      </c>
      <c r="J32" s="49">
        <v>2815.4118207168608</v>
      </c>
      <c r="K32" s="50">
        <v>3133</v>
      </c>
      <c r="L32" s="49">
        <v>1050.130051216046</v>
      </c>
      <c r="P32" s="10"/>
      <c r="Q32" s="10"/>
      <c r="R32" s="10"/>
      <c r="S32" s="10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9"/>
      <c r="AJ32" s="4"/>
      <c r="AK32" s="4"/>
      <c r="AL32" s="4"/>
      <c r="AM32" s="4"/>
      <c r="AN32" s="4"/>
      <c r="AO32" s="4"/>
      <c r="AP32" s="4"/>
      <c r="AQ32" s="4"/>
      <c r="AR32" s="4"/>
      <c r="AS32" s="4"/>
    </row>
    <row r="33" spans="1:45" x14ac:dyDescent="0.2">
      <c r="A33" s="45"/>
      <c r="B33" s="46" t="s">
        <v>11</v>
      </c>
      <c r="C33" s="54" t="s">
        <v>9</v>
      </c>
      <c r="D33" s="54" t="s">
        <v>9</v>
      </c>
      <c r="E33" s="54" t="s">
        <v>9</v>
      </c>
      <c r="F33" s="54" t="s">
        <v>9</v>
      </c>
      <c r="G33" s="54" t="s">
        <v>9</v>
      </c>
      <c r="H33" s="54" t="s">
        <v>9</v>
      </c>
      <c r="I33" s="54" t="s">
        <v>9</v>
      </c>
      <c r="J33" s="54" t="s">
        <v>9</v>
      </c>
      <c r="K33" s="50">
        <v>8016</v>
      </c>
      <c r="L33" s="49">
        <v>2686.8313088247123</v>
      </c>
      <c r="P33" s="10"/>
      <c r="Q33" s="10"/>
      <c r="R33" s="10"/>
      <c r="S33" s="10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9"/>
      <c r="AJ33" s="4"/>
      <c r="AK33" s="4"/>
      <c r="AL33" s="4"/>
      <c r="AM33" s="4"/>
      <c r="AN33" s="4"/>
      <c r="AO33" s="4"/>
      <c r="AP33" s="4"/>
      <c r="AQ33" s="4"/>
      <c r="AR33" s="4"/>
      <c r="AS33" s="4"/>
    </row>
    <row r="34" spans="1:45" x14ac:dyDescent="0.2">
      <c r="A34" s="45"/>
      <c r="B34" s="46" t="s">
        <v>12</v>
      </c>
      <c r="C34" s="47">
        <v>705</v>
      </c>
      <c r="D34" s="47">
        <v>250.8</v>
      </c>
      <c r="E34" s="48">
        <v>566</v>
      </c>
      <c r="F34" s="48">
        <v>198.3</v>
      </c>
      <c r="G34" s="62">
        <v>540</v>
      </c>
      <c r="H34" s="49">
        <v>186.35855385762207</v>
      </c>
      <c r="I34" s="62">
        <v>544</v>
      </c>
      <c r="J34" s="49">
        <v>184.99625926681631</v>
      </c>
      <c r="K34" s="63">
        <v>535</v>
      </c>
      <c r="L34" s="49">
        <v>179.32319738288689</v>
      </c>
      <c r="P34" s="10"/>
      <c r="Q34" s="10"/>
      <c r="R34" s="10"/>
      <c r="S34" s="10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9"/>
      <c r="AJ34" s="4"/>
      <c r="AK34" s="4"/>
      <c r="AL34" s="4"/>
      <c r="AM34" s="4"/>
      <c r="AN34" s="4"/>
      <c r="AO34" s="4"/>
      <c r="AP34" s="4"/>
      <c r="AQ34" s="4"/>
      <c r="AR34" s="4"/>
      <c r="AS34" s="4"/>
    </row>
    <row r="35" spans="1:45" x14ac:dyDescent="0.2">
      <c r="A35" s="45"/>
      <c r="B35" s="46" t="s">
        <v>13</v>
      </c>
      <c r="C35" s="54" t="s">
        <v>9</v>
      </c>
      <c r="D35" s="54" t="s">
        <v>9</v>
      </c>
      <c r="E35" s="54" t="s">
        <v>9</v>
      </c>
      <c r="F35" s="54" t="s">
        <v>9</v>
      </c>
      <c r="G35" s="54" t="s">
        <v>9</v>
      </c>
      <c r="H35" s="54" t="s">
        <v>9</v>
      </c>
      <c r="I35" s="54" t="s">
        <v>9</v>
      </c>
      <c r="J35" s="54" t="s">
        <v>9</v>
      </c>
      <c r="K35" s="50">
        <v>3954</v>
      </c>
      <c r="L35" s="49">
        <v>1325.3157429008124</v>
      </c>
      <c r="P35" s="10"/>
      <c r="Q35" s="10"/>
      <c r="R35" s="10"/>
      <c r="S35" s="10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9"/>
      <c r="AJ35" s="4"/>
      <c r="AK35" s="4"/>
      <c r="AL35" s="4"/>
      <c r="AM35" s="4"/>
      <c r="AN35" s="4"/>
      <c r="AO35" s="4"/>
      <c r="AP35" s="4"/>
      <c r="AQ35" s="4"/>
      <c r="AR35" s="4"/>
      <c r="AS35" s="4"/>
    </row>
    <row r="36" spans="1:45" s="61" customFormat="1" ht="18.75" customHeight="1" x14ac:dyDescent="0.25">
      <c r="A36" s="64" t="s">
        <v>17</v>
      </c>
      <c r="B36" s="65"/>
      <c r="C36" s="38">
        <f t="shared" ref="C36:H36" si="5">SUM(C37:C41)</f>
        <v>24871</v>
      </c>
      <c r="D36" s="38">
        <f t="shared" si="5"/>
        <v>5477.2</v>
      </c>
      <c r="E36" s="38">
        <f t="shared" si="5"/>
        <v>20791</v>
      </c>
      <c r="F36" s="38">
        <f t="shared" si="5"/>
        <v>4551.2999999999993</v>
      </c>
      <c r="G36" s="38">
        <f t="shared" si="5"/>
        <v>19820</v>
      </c>
      <c r="H36" s="39">
        <f t="shared" si="5"/>
        <v>4313.3184042898147</v>
      </c>
      <c r="I36" s="38">
        <f>SUM(I37:I41)</f>
        <v>20196</v>
      </c>
      <c r="J36" s="39">
        <f>SUM(J37:J41)</f>
        <v>4370.8987655175988</v>
      </c>
      <c r="K36" s="38">
        <f>SUM(K37:K42)</f>
        <v>29835</v>
      </c>
      <c r="L36" s="39">
        <f>SUM(L37:L42)</f>
        <v>6422.5101068158037</v>
      </c>
      <c r="M36" s="58"/>
      <c r="N36" s="58"/>
      <c r="O36" s="58"/>
      <c r="P36" s="58"/>
      <c r="Q36" s="58"/>
      <c r="R36" s="58"/>
      <c r="S36" s="58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60"/>
      <c r="AJ36" s="59"/>
      <c r="AK36" s="59"/>
      <c r="AL36" s="59"/>
      <c r="AM36" s="59"/>
      <c r="AN36" s="59"/>
      <c r="AO36" s="59"/>
      <c r="AP36" s="59"/>
      <c r="AQ36" s="59"/>
      <c r="AR36" s="59"/>
      <c r="AS36" s="59"/>
    </row>
    <row r="37" spans="1:45" x14ac:dyDescent="0.2">
      <c r="A37" s="45"/>
      <c r="B37" s="46" t="s">
        <v>7</v>
      </c>
      <c r="C37" s="47">
        <v>565</v>
      </c>
      <c r="D37" s="47">
        <v>124.4</v>
      </c>
      <c r="E37" s="48">
        <v>410</v>
      </c>
      <c r="F37" s="48">
        <v>89.8</v>
      </c>
      <c r="G37" s="62">
        <v>297</v>
      </c>
      <c r="H37" s="49">
        <v>64.634488702021955</v>
      </c>
      <c r="I37" s="62">
        <v>271</v>
      </c>
      <c r="J37" s="49">
        <v>58.650899458074342</v>
      </c>
      <c r="K37" s="50">
        <v>56</v>
      </c>
      <c r="L37" s="49">
        <v>12.054987966538796</v>
      </c>
      <c r="P37" s="10"/>
      <c r="Q37" s="10"/>
      <c r="R37" s="10"/>
      <c r="S37" s="10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9"/>
      <c r="AJ37" s="4"/>
      <c r="AK37" s="4"/>
      <c r="AL37" s="4"/>
      <c r="AM37" s="4"/>
      <c r="AN37" s="4"/>
      <c r="AO37" s="4"/>
      <c r="AP37" s="4"/>
      <c r="AQ37" s="4"/>
      <c r="AR37" s="4"/>
      <c r="AS37" s="4"/>
    </row>
    <row r="38" spans="1:45" x14ac:dyDescent="0.2">
      <c r="A38" s="45"/>
      <c r="B38" s="46" t="s">
        <v>8</v>
      </c>
      <c r="C38" s="52" t="s">
        <v>9</v>
      </c>
      <c r="D38" s="52" t="s">
        <v>9</v>
      </c>
      <c r="E38" s="52" t="s">
        <v>9</v>
      </c>
      <c r="F38" s="52" t="s">
        <v>9</v>
      </c>
      <c r="G38" s="52" t="s">
        <v>9</v>
      </c>
      <c r="H38" s="52" t="s">
        <v>9</v>
      </c>
      <c r="I38" s="62">
        <v>2492</v>
      </c>
      <c r="J38" s="49">
        <v>539.32856623439579</v>
      </c>
      <c r="K38" s="50">
        <v>448</v>
      </c>
      <c r="L38" s="49">
        <v>96.43990373231037</v>
      </c>
      <c r="P38" s="10"/>
      <c r="Q38" s="10"/>
      <c r="R38" s="10"/>
      <c r="S38" s="10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9"/>
      <c r="AJ38" s="4"/>
      <c r="AK38" s="4"/>
      <c r="AL38" s="4"/>
      <c r="AM38" s="4"/>
      <c r="AN38" s="4"/>
      <c r="AO38" s="4"/>
      <c r="AP38" s="4"/>
      <c r="AQ38" s="4"/>
      <c r="AR38" s="4"/>
      <c r="AS38" s="4"/>
    </row>
    <row r="39" spans="1:45" x14ac:dyDescent="0.2">
      <c r="A39" s="45"/>
      <c r="B39" s="46" t="s">
        <v>10</v>
      </c>
      <c r="C39" s="47">
        <v>22041</v>
      </c>
      <c r="D39" s="47">
        <v>4854</v>
      </c>
      <c r="E39" s="48">
        <v>18383</v>
      </c>
      <c r="F39" s="48">
        <v>4024.1</v>
      </c>
      <c r="G39" s="62">
        <v>17110</v>
      </c>
      <c r="H39" s="49">
        <v>3723.5558979514999</v>
      </c>
      <c r="I39" s="62">
        <v>14428</v>
      </c>
      <c r="J39" s="49">
        <v>3122.5652301885484</v>
      </c>
      <c r="K39" s="50">
        <v>7309</v>
      </c>
      <c r="L39" s="49">
        <v>1573.3911972755727</v>
      </c>
      <c r="P39" s="10"/>
      <c r="Q39" s="10"/>
      <c r="R39" s="10"/>
      <c r="S39" s="10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9"/>
      <c r="AJ39" s="4"/>
      <c r="AK39" s="4"/>
      <c r="AL39" s="4"/>
      <c r="AM39" s="4"/>
      <c r="AN39" s="4"/>
      <c r="AO39" s="4"/>
      <c r="AP39" s="4"/>
      <c r="AQ39" s="4"/>
      <c r="AR39" s="4"/>
      <c r="AS39" s="4"/>
    </row>
    <row r="40" spans="1:45" x14ac:dyDescent="0.2">
      <c r="A40" s="45"/>
      <c r="B40" s="46" t="s">
        <v>11</v>
      </c>
      <c r="C40" s="54" t="s">
        <v>9</v>
      </c>
      <c r="D40" s="54" t="s">
        <v>9</v>
      </c>
      <c r="E40" s="54" t="s">
        <v>9</v>
      </c>
      <c r="F40" s="54" t="s">
        <v>9</v>
      </c>
      <c r="G40" s="54" t="s">
        <v>9</v>
      </c>
      <c r="H40" s="54" t="s">
        <v>9</v>
      </c>
      <c r="I40" s="54" t="s">
        <v>9</v>
      </c>
      <c r="J40" s="54" t="s">
        <v>9</v>
      </c>
      <c r="K40" s="50">
        <v>16489</v>
      </c>
      <c r="L40" s="49">
        <v>3549.5481532188969</v>
      </c>
      <c r="P40" s="10"/>
      <c r="Q40" s="10"/>
      <c r="R40" s="10"/>
      <c r="S40" s="10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9"/>
      <c r="AJ40" s="4"/>
      <c r="AK40" s="4"/>
      <c r="AL40" s="4"/>
      <c r="AM40" s="4"/>
      <c r="AN40" s="4"/>
      <c r="AO40" s="4"/>
      <c r="AP40" s="4"/>
      <c r="AQ40" s="4"/>
      <c r="AR40" s="4"/>
      <c r="AS40" s="4"/>
    </row>
    <row r="41" spans="1:45" x14ac:dyDescent="0.2">
      <c r="A41" s="45"/>
      <c r="B41" s="46" t="s">
        <v>12</v>
      </c>
      <c r="C41" s="47">
        <v>2265</v>
      </c>
      <c r="D41" s="47">
        <v>498.8</v>
      </c>
      <c r="E41" s="48">
        <v>1998</v>
      </c>
      <c r="F41" s="48">
        <v>437.4</v>
      </c>
      <c r="G41" s="62">
        <v>2413</v>
      </c>
      <c r="H41" s="49">
        <v>525.12801763629284</v>
      </c>
      <c r="I41" s="62">
        <v>3005</v>
      </c>
      <c r="J41" s="49">
        <v>650.35406963658079</v>
      </c>
      <c r="K41" s="50">
        <v>1575</v>
      </c>
      <c r="L41" s="49">
        <v>339.04653655890365</v>
      </c>
      <c r="P41" s="10"/>
      <c r="Q41" s="10"/>
      <c r="R41" s="10"/>
      <c r="S41" s="10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9"/>
      <c r="AJ41" s="4"/>
      <c r="AK41" s="4"/>
      <c r="AL41" s="4"/>
      <c r="AM41" s="4"/>
      <c r="AN41" s="4"/>
      <c r="AO41" s="4"/>
      <c r="AP41" s="4"/>
      <c r="AQ41" s="4"/>
      <c r="AR41" s="4"/>
      <c r="AS41" s="4"/>
    </row>
    <row r="42" spans="1:45" x14ac:dyDescent="0.2">
      <c r="A42" s="45"/>
      <c r="B42" s="46" t="s">
        <v>13</v>
      </c>
      <c r="C42" s="54" t="s">
        <v>9</v>
      </c>
      <c r="D42" s="54" t="s">
        <v>9</v>
      </c>
      <c r="E42" s="54" t="s">
        <v>9</v>
      </c>
      <c r="F42" s="54" t="s">
        <v>9</v>
      </c>
      <c r="G42" s="54" t="s">
        <v>9</v>
      </c>
      <c r="H42" s="54" t="s">
        <v>9</v>
      </c>
      <c r="I42" s="54" t="s">
        <v>9</v>
      </c>
      <c r="J42" s="54" t="s">
        <v>9</v>
      </c>
      <c r="K42" s="50">
        <v>3958</v>
      </c>
      <c r="L42" s="49">
        <v>852.02932806358137</v>
      </c>
      <c r="P42" s="10"/>
      <c r="Q42" s="10"/>
      <c r="R42" s="10"/>
      <c r="S42" s="10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9"/>
      <c r="AJ42" s="4"/>
      <c r="AK42" s="4"/>
      <c r="AL42" s="4"/>
      <c r="AM42" s="4"/>
      <c r="AN42" s="4"/>
      <c r="AO42" s="4"/>
      <c r="AP42" s="4"/>
      <c r="AQ42" s="4"/>
      <c r="AR42" s="4"/>
      <c r="AS42" s="4"/>
    </row>
    <row r="43" spans="1:45" s="61" customFormat="1" ht="18.75" customHeight="1" x14ac:dyDescent="0.25">
      <c r="A43" s="64" t="s">
        <v>18</v>
      </c>
      <c r="B43" s="65"/>
      <c r="C43" s="38">
        <f t="shared" ref="C43:H43" si="6">SUM(C44:C48)</f>
        <v>1857</v>
      </c>
      <c r="D43" s="38">
        <f t="shared" si="6"/>
        <v>2767.6</v>
      </c>
      <c r="E43" s="38">
        <f t="shared" si="6"/>
        <v>1901</v>
      </c>
      <c r="F43" s="38">
        <f t="shared" si="6"/>
        <v>2794.0999999999995</v>
      </c>
      <c r="G43" s="38">
        <f t="shared" si="6"/>
        <v>1791</v>
      </c>
      <c r="H43" s="39">
        <f t="shared" si="6"/>
        <v>3172.8878416922066</v>
      </c>
      <c r="I43" s="38">
        <f>SUM(I44:I48)</f>
        <v>1954</v>
      </c>
      <c r="J43" s="39">
        <f>SUM(J44:J48)</f>
        <v>2794.7823102008124</v>
      </c>
      <c r="K43" s="38">
        <f>SUM(K44:K49)</f>
        <v>3078</v>
      </c>
      <c r="L43" s="39">
        <f>SUM(L44:L49)</f>
        <v>4345.3708670977221</v>
      </c>
      <c r="M43" s="58"/>
      <c r="N43" s="58"/>
      <c r="O43" s="58"/>
      <c r="P43" s="58"/>
      <c r="Q43" s="58"/>
      <c r="R43" s="58"/>
      <c r="S43" s="58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60"/>
      <c r="AJ43" s="59"/>
      <c r="AK43" s="59"/>
      <c r="AL43" s="59"/>
      <c r="AM43" s="59"/>
      <c r="AN43" s="59"/>
      <c r="AO43" s="59"/>
      <c r="AP43" s="59"/>
      <c r="AQ43" s="59"/>
      <c r="AR43" s="59"/>
      <c r="AS43" s="59"/>
    </row>
    <row r="44" spans="1:45" x14ac:dyDescent="0.2">
      <c r="A44" s="45"/>
      <c r="B44" s="46" t="s">
        <v>7</v>
      </c>
      <c r="C44" s="47">
        <v>27</v>
      </c>
      <c r="D44" s="47">
        <v>40.200000000000003</v>
      </c>
      <c r="E44" s="48">
        <v>28</v>
      </c>
      <c r="F44" s="48">
        <v>41.2</v>
      </c>
      <c r="G44" s="62">
        <v>18</v>
      </c>
      <c r="H44" s="49">
        <v>31.888320017007107</v>
      </c>
      <c r="I44" s="62">
        <v>34</v>
      </c>
      <c r="J44" s="49">
        <v>48.629784312603697</v>
      </c>
      <c r="K44" s="50">
        <v>8</v>
      </c>
      <c r="L44" s="49">
        <v>11.294011350481409</v>
      </c>
      <c r="P44" s="10"/>
      <c r="Q44" s="10"/>
      <c r="R44" s="10"/>
      <c r="S44" s="10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9"/>
      <c r="AJ44" s="4"/>
      <c r="AK44" s="4"/>
      <c r="AL44" s="4"/>
      <c r="AM44" s="4"/>
      <c r="AN44" s="4"/>
      <c r="AO44" s="4"/>
      <c r="AP44" s="4"/>
      <c r="AQ44" s="4"/>
      <c r="AR44" s="4"/>
      <c r="AS44" s="4"/>
    </row>
    <row r="45" spans="1:45" x14ac:dyDescent="0.2">
      <c r="A45" s="45"/>
      <c r="B45" s="46" t="s">
        <v>8</v>
      </c>
      <c r="C45" s="52" t="s">
        <v>9</v>
      </c>
      <c r="D45" s="52" t="s">
        <v>9</v>
      </c>
      <c r="E45" s="52" t="s">
        <v>9</v>
      </c>
      <c r="F45" s="52" t="s">
        <v>9</v>
      </c>
      <c r="G45" s="52" t="s">
        <v>9</v>
      </c>
      <c r="H45" s="52" t="s">
        <v>9</v>
      </c>
      <c r="I45" s="62">
        <v>133</v>
      </c>
      <c r="J45" s="49">
        <v>190.22827392871446</v>
      </c>
      <c r="K45" s="50">
        <v>30</v>
      </c>
      <c r="L45" s="49">
        <v>42.352542564305281</v>
      </c>
      <c r="P45" s="10"/>
      <c r="Q45" s="10"/>
      <c r="R45" s="10"/>
      <c r="S45" s="10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9"/>
      <c r="AJ45" s="4"/>
      <c r="AK45" s="4"/>
      <c r="AL45" s="4"/>
      <c r="AM45" s="4"/>
      <c r="AN45" s="4"/>
      <c r="AO45" s="4"/>
      <c r="AP45" s="4"/>
      <c r="AQ45" s="4"/>
      <c r="AR45" s="4"/>
      <c r="AS45" s="4"/>
    </row>
    <row r="46" spans="1:45" x14ac:dyDescent="0.2">
      <c r="A46" s="45"/>
      <c r="B46" s="46" t="s">
        <v>10</v>
      </c>
      <c r="C46" s="47">
        <v>1758</v>
      </c>
      <c r="D46" s="47">
        <v>2620.1</v>
      </c>
      <c r="E46" s="48">
        <v>1798</v>
      </c>
      <c r="F46" s="48">
        <v>2642.7</v>
      </c>
      <c r="G46" s="62">
        <v>1691</v>
      </c>
      <c r="H46" s="49">
        <v>2995.7305082643893</v>
      </c>
      <c r="I46" s="62">
        <v>1738</v>
      </c>
      <c r="J46" s="49">
        <v>2485.8401510383887</v>
      </c>
      <c r="K46" s="50">
        <v>946</v>
      </c>
      <c r="L46" s="49">
        <v>1335.5168421944265</v>
      </c>
      <c r="P46" s="10"/>
      <c r="Q46" s="10"/>
      <c r="R46" s="10"/>
      <c r="S46" s="10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9"/>
      <c r="AJ46" s="4"/>
      <c r="AK46" s="4"/>
      <c r="AL46" s="4"/>
      <c r="AM46" s="4"/>
      <c r="AN46" s="4"/>
      <c r="AO46" s="4"/>
      <c r="AP46" s="4"/>
      <c r="AQ46" s="4"/>
      <c r="AR46" s="4"/>
      <c r="AS46" s="4"/>
    </row>
    <row r="47" spans="1:45" x14ac:dyDescent="0.2">
      <c r="A47" s="45"/>
      <c r="B47" s="46" t="s">
        <v>11</v>
      </c>
      <c r="C47" s="54" t="s">
        <v>9</v>
      </c>
      <c r="D47" s="54" t="s">
        <v>9</v>
      </c>
      <c r="E47" s="54" t="s">
        <v>9</v>
      </c>
      <c r="F47" s="54" t="s">
        <v>9</v>
      </c>
      <c r="G47" s="54" t="s">
        <v>9</v>
      </c>
      <c r="H47" s="54" t="s">
        <v>9</v>
      </c>
      <c r="I47" s="54" t="s">
        <v>9</v>
      </c>
      <c r="J47" s="54" t="s">
        <v>9</v>
      </c>
      <c r="K47" s="50">
        <v>2006</v>
      </c>
      <c r="L47" s="49">
        <v>2831.973346133213</v>
      </c>
      <c r="P47" s="10"/>
      <c r="Q47" s="10"/>
      <c r="R47" s="10"/>
      <c r="S47" s="10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9"/>
      <c r="AJ47" s="4"/>
      <c r="AK47" s="4"/>
      <c r="AL47" s="4"/>
      <c r="AM47" s="4"/>
      <c r="AN47" s="4"/>
      <c r="AO47" s="4"/>
      <c r="AP47" s="4"/>
      <c r="AQ47" s="4"/>
      <c r="AR47" s="4"/>
      <c r="AS47" s="4"/>
    </row>
    <row r="48" spans="1:45" x14ac:dyDescent="0.2">
      <c r="A48" s="45"/>
      <c r="B48" s="46" t="s">
        <v>12</v>
      </c>
      <c r="C48" s="47">
        <v>72</v>
      </c>
      <c r="D48" s="47">
        <v>107.3</v>
      </c>
      <c r="E48" s="48">
        <v>75</v>
      </c>
      <c r="F48" s="48">
        <v>110.2</v>
      </c>
      <c r="G48" s="62">
        <v>82</v>
      </c>
      <c r="H48" s="49">
        <v>145.26901341081015</v>
      </c>
      <c r="I48" s="62">
        <v>49</v>
      </c>
      <c r="J48" s="49">
        <v>70.084100921105332</v>
      </c>
      <c r="K48" s="50">
        <v>35</v>
      </c>
      <c r="L48" s="49">
        <v>49.411299658356157</v>
      </c>
      <c r="M48" s="51"/>
      <c r="N48" s="51"/>
      <c r="O48" s="51"/>
      <c r="P48" s="51"/>
      <c r="Q48" s="51"/>
      <c r="R48" s="51"/>
      <c r="S48" s="67"/>
      <c r="T48" s="68"/>
      <c r="U48" s="68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9"/>
      <c r="AJ48" s="4"/>
      <c r="AK48" s="4"/>
      <c r="AL48" s="4"/>
      <c r="AM48" s="4"/>
      <c r="AN48" s="4"/>
      <c r="AO48" s="4"/>
      <c r="AP48" s="4"/>
      <c r="AQ48" s="4"/>
      <c r="AR48" s="4"/>
      <c r="AS48" s="4"/>
    </row>
    <row r="49" spans="1:45" x14ac:dyDescent="0.2">
      <c r="A49" s="45"/>
      <c r="B49" s="46" t="s">
        <v>13</v>
      </c>
      <c r="C49" s="54" t="s">
        <v>9</v>
      </c>
      <c r="D49" s="54" t="s">
        <v>9</v>
      </c>
      <c r="E49" s="54" t="s">
        <v>9</v>
      </c>
      <c r="F49" s="54" t="s">
        <v>9</v>
      </c>
      <c r="G49" s="54" t="s">
        <v>9</v>
      </c>
      <c r="H49" s="54" t="s">
        <v>9</v>
      </c>
      <c r="I49" s="54" t="s">
        <v>9</v>
      </c>
      <c r="J49" s="54" t="s">
        <v>9</v>
      </c>
      <c r="K49" s="50">
        <v>53</v>
      </c>
      <c r="L49" s="49">
        <v>74.82282519693932</v>
      </c>
      <c r="M49" s="51"/>
      <c r="N49" s="51"/>
      <c r="O49" s="51"/>
      <c r="P49" s="51"/>
      <c r="Q49" s="51"/>
      <c r="R49" s="51"/>
      <c r="S49" s="67"/>
      <c r="T49" s="68"/>
      <c r="U49" s="68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9"/>
      <c r="AJ49" s="4"/>
      <c r="AK49" s="4"/>
      <c r="AL49" s="4"/>
      <c r="AM49" s="4"/>
      <c r="AN49" s="4"/>
      <c r="AO49" s="4"/>
      <c r="AP49" s="4"/>
      <c r="AQ49" s="4"/>
      <c r="AR49" s="4"/>
      <c r="AS49" s="4"/>
    </row>
    <row r="50" spans="1:45" s="61" customFormat="1" ht="17.25" customHeight="1" x14ac:dyDescent="0.25">
      <c r="A50" s="64" t="s">
        <v>19</v>
      </c>
      <c r="B50" s="65"/>
      <c r="C50" s="38">
        <f t="shared" ref="C50:H50" si="7">SUM(C51:C55)</f>
        <v>4880</v>
      </c>
      <c r="D50" s="38">
        <f t="shared" si="7"/>
        <v>4124</v>
      </c>
      <c r="E50" s="38">
        <f t="shared" si="7"/>
        <v>4467</v>
      </c>
      <c r="F50" s="38">
        <f t="shared" si="7"/>
        <v>3768</v>
      </c>
      <c r="G50" s="38">
        <f t="shared" si="7"/>
        <v>3157</v>
      </c>
      <c r="H50" s="39">
        <f t="shared" si="7"/>
        <v>2658.8397790055246</v>
      </c>
      <c r="I50" s="38">
        <f>SUM(I51:I55)</f>
        <v>2682</v>
      </c>
      <c r="J50" s="39">
        <f>SUM(J51:J55)</f>
        <v>2256.3412274428974</v>
      </c>
      <c r="K50" s="38">
        <f>SUM(K51:K56)</f>
        <v>9546</v>
      </c>
      <c r="L50" s="39">
        <f>SUM(L51:L56)</f>
        <v>8023</v>
      </c>
      <c r="M50" s="69"/>
      <c r="N50" s="69"/>
      <c r="O50" s="69"/>
      <c r="P50" s="69"/>
      <c r="Q50" s="69"/>
      <c r="R50" s="69"/>
      <c r="S50" s="69"/>
      <c r="T50" s="70"/>
      <c r="U50" s="70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60"/>
      <c r="AJ50" s="59"/>
      <c r="AK50" s="59"/>
      <c r="AL50" s="59"/>
      <c r="AM50" s="59"/>
      <c r="AN50" s="59"/>
      <c r="AO50" s="59"/>
      <c r="AP50" s="59"/>
      <c r="AQ50" s="59"/>
      <c r="AR50" s="59"/>
      <c r="AS50" s="59"/>
    </row>
    <row r="51" spans="1:45" x14ac:dyDescent="0.2">
      <c r="A51" s="45"/>
      <c r="B51" s="46" t="s">
        <v>7</v>
      </c>
      <c r="C51" s="47">
        <v>128</v>
      </c>
      <c r="D51" s="47">
        <v>108.2</v>
      </c>
      <c r="E51" s="47">
        <v>180</v>
      </c>
      <c r="F51" s="47">
        <v>151.80000000000001</v>
      </c>
      <c r="G51" s="71">
        <v>113</v>
      </c>
      <c r="H51" s="49">
        <v>95.169114674572171</v>
      </c>
      <c r="I51" s="71">
        <v>79</v>
      </c>
      <c r="J51" s="49">
        <v>66.461952635342612</v>
      </c>
      <c r="K51" s="50">
        <v>16</v>
      </c>
      <c r="L51" s="49">
        <v>13</v>
      </c>
      <c r="P51" s="10"/>
      <c r="Q51" s="10"/>
      <c r="R51" s="10"/>
      <c r="S51" s="10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9"/>
      <c r="AJ51" s="4"/>
      <c r="AK51" s="4"/>
      <c r="AL51" s="4"/>
      <c r="AM51" s="4"/>
      <c r="AN51" s="4"/>
      <c r="AO51" s="4"/>
      <c r="AP51" s="4"/>
      <c r="AQ51" s="4"/>
      <c r="AR51" s="4"/>
      <c r="AS51" s="4"/>
    </row>
    <row r="52" spans="1:45" x14ac:dyDescent="0.2">
      <c r="A52" s="45"/>
      <c r="B52" s="46" t="s">
        <v>8</v>
      </c>
      <c r="C52" s="52" t="s">
        <v>9</v>
      </c>
      <c r="D52" s="52" t="s">
        <v>9</v>
      </c>
      <c r="E52" s="52" t="s">
        <v>9</v>
      </c>
      <c r="F52" s="52" t="s">
        <v>9</v>
      </c>
      <c r="G52" s="52" t="s">
        <v>9</v>
      </c>
      <c r="H52" s="52" t="s">
        <v>9</v>
      </c>
      <c r="I52" s="71">
        <v>455</v>
      </c>
      <c r="J52" s="49">
        <v>382.78719555798597</v>
      </c>
      <c r="K52" s="50">
        <v>79</v>
      </c>
      <c r="L52" s="49">
        <v>66</v>
      </c>
      <c r="P52" s="10"/>
      <c r="Q52" s="10"/>
      <c r="R52" s="10"/>
      <c r="S52" s="10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9"/>
      <c r="AJ52" s="4"/>
      <c r="AK52" s="4"/>
      <c r="AL52" s="4"/>
      <c r="AM52" s="4"/>
      <c r="AN52" s="4"/>
      <c r="AO52" s="4"/>
      <c r="AP52" s="4"/>
      <c r="AQ52" s="4"/>
      <c r="AR52" s="4"/>
      <c r="AS52" s="4"/>
    </row>
    <row r="53" spans="1:45" x14ac:dyDescent="0.2">
      <c r="A53" s="45"/>
      <c r="B53" s="46" t="s">
        <v>10</v>
      </c>
      <c r="C53" s="47">
        <v>3951</v>
      </c>
      <c r="D53" s="47">
        <v>3338.9</v>
      </c>
      <c r="E53" s="47">
        <v>3534</v>
      </c>
      <c r="F53" s="47">
        <v>2981</v>
      </c>
      <c r="G53" s="71">
        <v>2361</v>
      </c>
      <c r="H53" s="49">
        <v>1988.4449535103086</v>
      </c>
      <c r="I53" s="71">
        <v>1583</v>
      </c>
      <c r="J53" s="49">
        <v>1331.7629243259159</v>
      </c>
      <c r="K53" s="50">
        <v>596</v>
      </c>
      <c r="L53" s="49">
        <v>501</v>
      </c>
      <c r="P53" s="10"/>
      <c r="Q53" s="10"/>
      <c r="R53" s="10"/>
      <c r="S53" s="10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9"/>
      <c r="AJ53" s="4"/>
      <c r="AK53" s="4"/>
      <c r="AL53" s="4"/>
      <c r="AM53" s="4"/>
      <c r="AN53" s="4"/>
      <c r="AO53" s="4"/>
      <c r="AP53" s="4"/>
      <c r="AQ53" s="4"/>
      <c r="AR53" s="4"/>
      <c r="AS53" s="4"/>
    </row>
    <row r="54" spans="1:45" x14ac:dyDescent="0.2">
      <c r="A54" s="45"/>
      <c r="B54" s="46" t="s">
        <v>11</v>
      </c>
      <c r="C54" s="54" t="s">
        <v>9</v>
      </c>
      <c r="D54" s="54" t="s">
        <v>9</v>
      </c>
      <c r="E54" s="54" t="s">
        <v>9</v>
      </c>
      <c r="F54" s="54" t="s">
        <v>9</v>
      </c>
      <c r="G54" s="54" t="s">
        <v>9</v>
      </c>
      <c r="H54" s="54" t="s">
        <v>9</v>
      </c>
      <c r="I54" s="54" t="s">
        <v>9</v>
      </c>
      <c r="J54" s="54" t="s">
        <v>9</v>
      </c>
      <c r="K54" s="50">
        <v>7681</v>
      </c>
      <c r="L54" s="49">
        <v>6456</v>
      </c>
      <c r="P54" s="10"/>
      <c r="Q54" s="10"/>
      <c r="R54" s="10"/>
      <c r="S54" s="10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9"/>
      <c r="AJ54" s="4"/>
      <c r="AK54" s="4"/>
      <c r="AL54" s="4"/>
      <c r="AM54" s="4"/>
      <c r="AN54" s="4"/>
      <c r="AO54" s="4"/>
      <c r="AP54" s="4"/>
      <c r="AQ54" s="4"/>
      <c r="AR54" s="4"/>
      <c r="AS54" s="4"/>
    </row>
    <row r="55" spans="1:45" x14ac:dyDescent="0.2">
      <c r="A55" s="45"/>
      <c r="B55" s="46" t="s">
        <v>12</v>
      </c>
      <c r="C55" s="47">
        <v>801</v>
      </c>
      <c r="D55" s="47">
        <v>676.9</v>
      </c>
      <c r="E55" s="47">
        <v>753</v>
      </c>
      <c r="F55" s="47">
        <v>635.20000000000005</v>
      </c>
      <c r="G55" s="71">
        <v>683</v>
      </c>
      <c r="H55" s="49">
        <v>575.22571082064417</v>
      </c>
      <c r="I55" s="71">
        <v>565</v>
      </c>
      <c r="J55" s="49">
        <v>475.32915492365288</v>
      </c>
      <c r="K55" s="50">
        <v>583</v>
      </c>
      <c r="L55" s="49">
        <v>490</v>
      </c>
      <c r="M55" s="51"/>
      <c r="N55" s="51"/>
      <c r="O55" s="67"/>
      <c r="P55" s="51"/>
      <c r="Q55" s="51"/>
      <c r="R55" s="10"/>
      <c r="S55" s="10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9"/>
      <c r="AJ55" s="4"/>
      <c r="AK55" s="4"/>
      <c r="AL55" s="4"/>
      <c r="AM55" s="4"/>
      <c r="AN55" s="4"/>
      <c r="AO55" s="4"/>
      <c r="AP55" s="4"/>
      <c r="AQ55" s="4"/>
      <c r="AR55" s="4"/>
      <c r="AS55" s="4"/>
    </row>
    <row r="56" spans="1:45" x14ac:dyDescent="0.2">
      <c r="A56" s="45"/>
      <c r="B56" s="46" t="s">
        <v>13</v>
      </c>
      <c r="C56" s="54" t="s">
        <v>9</v>
      </c>
      <c r="D56" s="54" t="s">
        <v>9</v>
      </c>
      <c r="E56" s="54" t="s">
        <v>9</v>
      </c>
      <c r="F56" s="54" t="s">
        <v>9</v>
      </c>
      <c r="G56" s="54" t="s">
        <v>9</v>
      </c>
      <c r="H56" s="54" t="s">
        <v>9</v>
      </c>
      <c r="I56" s="54" t="s">
        <v>9</v>
      </c>
      <c r="J56" s="54" t="s">
        <v>9</v>
      </c>
      <c r="K56" s="50">
        <v>591</v>
      </c>
      <c r="L56" s="49">
        <v>497</v>
      </c>
      <c r="M56" s="51"/>
      <c r="N56" s="51"/>
      <c r="O56" s="67"/>
      <c r="P56" s="51"/>
      <c r="Q56" s="51"/>
      <c r="R56" s="10"/>
      <c r="S56" s="10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9"/>
      <c r="AJ56" s="4"/>
      <c r="AK56" s="4"/>
      <c r="AL56" s="4"/>
      <c r="AM56" s="4"/>
      <c r="AN56" s="4"/>
      <c r="AO56" s="4"/>
      <c r="AP56" s="4"/>
      <c r="AQ56" s="4"/>
      <c r="AR56" s="4"/>
      <c r="AS56" s="4"/>
    </row>
    <row r="57" spans="1:45" s="61" customFormat="1" ht="17.25" customHeight="1" x14ac:dyDescent="0.25">
      <c r="A57" s="64" t="s">
        <v>20</v>
      </c>
      <c r="B57" s="65"/>
      <c r="C57" s="38">
        <f t="shared" ref="C57:H57" si="8">SUM(C58:C62)</f>
        <v>11928</v>
      </c>
      <c r="D57" s="38">
        <f t="shared" si="8"/>
        <v>21665.60712015257</v>
      </c>
      <c r="E57" s="38">
        <f t="shared" si="8"/>
        <v>11409</v>
      </c>
      <c r="F57" s="38">
        <f t="shared" si="8"/>
        <v>20463.472817606224</v>
      </c>
      <c r="G57" s="38">
        <f t="shared" si="8"/>
        <v>9156</v>
      </c>
      <c r="H57" s="39">
        <f t="shared" si="8"/>
        <v>16220.525448650946</v>
      </c>
      <c r="I57" s="38">
        <f>SUM(I58:I62)</f>
        <v>10462</v>
      </c>
      <c r="J57" s="39">
        <f>SUM(J58:J62)</f>
        <v>10950.387272346661</v>
      </c>
      <c r="K57" s="38">
        <f>SUM(K58:K63)</f>
        <v>12257</v>
      </c>
      <c r="L57" s="39">
        <f>SUM(L58:L63)</f>
        <v>12826.65050179474</v>
      </c>
      <c r="M57" s="69"/>
      <c r="N57" s="69"/>
      <c r="O57" s="69"/>
      <c r="P57" s="69"/>
      <c r="Q57" s="69"/>
      <c r="R57" s="58"/>
      <c r="S57" s="58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60"/>
      <c r="AJ57" s="59"/>
      <c r="AK57" s="59"/>
      <c r="AL57" s="59"/>
      <c r="AM57" s="59"/>
      <c r="AN57" s="59"/>
      <c r="AO57" s="59"/>
      <c r="AP57" s="59"/>
      <c r="AQ57" s="59"/>
      <c r="AR57" s="59"/>
      <c r="AS57" s="59"/>
    </row>
    <row r="58" spans="1:45" x14ac:dyDescent="0.2">
      <c r="A58" s="45"/>
      <c r="B58" s="46" t="s">
        <v>7</v>
      </c>
      <c r="C58" s="47">
        <v>267</v>
      </c>
      <c r="D58" s="47">
        <v>484.96957587866683</v>
      </c>
      <c r="E58" s="48">
        <v>290</v>
      </c>
      <c r="F58" s="48">
        <v>520.15138198841316</v>
      </c>
      <c r="G58" s="62">
        <v>208</v>
      </c>
      <c r="H58" s="49">
        <v>368.48725352985986</v>
      </c>
      <c r="I58" s="62">
        <v>169</v>
      </c>
      <c r="J58" s="49">
        <v>176.88926104249529</v>
      </c>
      <c r="K58" s="50">
        <v>38</v>
      </c>
      <c r="L58" s="49">
        <v>39.766840733802859</v>
      </c>
      <c r="P58" s="10"/>
      <c r="Q58" s="10"/>
      <c r="R58" s="10"/>
      <c r="S58" s="10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9"/>
      <c r="AJ58" s="4"/>
      <c r="AK58" s="4"/>
      <c r="AL58" s="4"/>
      <c r="AM58" s="4"/>
      <c r="AN58" s="4"/>
      <c r="AO58" s="4"/>
      <c r="AP58" s="4"/>
      <c r="AQ58" s="4"/>
      <c r="AR58" s="4"/>
      <c r="AS58" s="4"/>
    </row>
    <row r="59" spans="1:45" x14ac:dyDescent="0.2">
      <c r="A59" s="45"/>
      <c r="B59" s="46" t="s">
        <v>8</v>
      </c>
      <c r="C59" s="52" t="s">
        <v>9</v>
      </c>
      <c r="D59" s="52" t="s">
        <v>9</v>
      </c>
      <c r="E59" s="52" t="s">
        <v>9</v>
      </c>
      <c r="F59" s="52" t="s">
        <v>9</v>
      </c>
      <c r="G59" s="52" t="s">
        <v>9</v>
      </c>
      <c r="H59" s="52" t="s">
        <v>9</v>
      </c>
      <c r="I59" s="62">
        <v>206</v>
      </c>
      <c r="J59" s="49">
        <v>215.61649570860371</v>
      </c>
      <c r="K59" s="50">
        <v>29</v>
      </c>
      <c r="L59" s="49">
        <v>30.348378454744289</v>
      </c>
      <c r="P59" s="10"/>
      <c r="Q59" s="10"/>
      <c r="R59" s="10"/>
      <c r="S59" s="10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9"/>
      <c r="AJ59" s="4"/>
      <c r="AK59" s="4"/>
      <c r="AL59" s="4"/>
      <c r="AM59" s="4"/>
      <c r="AN59" s="4"/>
      <c r="AO59" s="4"/>
      <c r="AP59" s="4"/>
      <c r="AQ59" s="4"/>
      <c r="AR59" s="4"/>
      <c r="AS59" s="4"/>
    </row>
    <row r="60" spans="1:45" x14ac:dyDescent="0.2">
      <c r="A60" s="45"/>
      <c r="B60" s="46" t="s">
        <v>10</v>
      </c>
      <c r="C60" s="47">
        <v>11225</v>
      </c>
      <c r="D60" s="47">
        <v>20388.702206884023</v>
      </c>
      <c r="E60" s="48">
        <v>10742</v>
      </c>
      <c r="F60" s="48">
        <v>19267.124639032874</v>
      </c>
      <c r="G60" s="62">
        <v>8568</v>
      </c>
      <c r="H60" s="49">
        <v>15178.840328095381</v>
      </c>
      <c r="I60" s="62">
        <v>9795</v>
      </c>
      <c r="J60" s="49">
        <v>10252.250366338705</v>
      </c>
      <c r="K60" s="50">
        <v>2718</v>
      </c>
      <c r="L60" s="49">
        <v>2844.3756082756886</v>
      </c>
      <c r="P60" s="10"/>
      <c r="Q60" s="10"/>
      <c r="R60" s="10"/>
      <c r="S60" s="10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9"/>
      <c r="AJ60" s="4"/>
      <c r="AK60" s="4"/>
      <c r="AL60" s="4"/>
      <c r="AM60" s="4"/>
      <c r="AN60" s="4"/>
      <c r="AO60" s="4"/>
      <c r="AP60" s="4"/>
      <c r="AQ60" s="4"/>
      <c r="AR60" s="4"/>
      <c r="AS60" s="4"/>
    </row>
    <row r="61" spans="1:45" x14ac:dyDescent="0.2">
      <c r="A61" s="45"/>
      <c r="B61" s="46" t="s">
        <v>11</v>
      </c>
      <c r="C61" s="54" t="s">
        <v>9</v>
      </c>
      <c r="D61" s="54" t="s">
        <v>9</v>
      </c>
      <c r="E61" s="54" t="s">
        <v>9</v>
      </c>
      <c r="F61" s="54" t="s">
        <v>9</v>
      </c>
      <c r="G61" s="54" t="s">
        <v>9</v>
      </c>
      <c r="H61" s="54" t="s">
        <v>9</v>
      </c>
      <c r="I61" s="54" t="s">
        <v>9</v>
      </c>
      <c r="J61" s="54" t="s">
        <v>9</v>
      </c>
      <c r="K61" s="50">
        <v>3251</v>
      </c>
      <c r="L61" s="49">
        <v>3402</v>
      </c>
      <c r="P61" s="10"/>
      <c r="Q61" s="10"/>
      <c r="R61" s="10"/>
      <c r="S61" s="10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9"/>
      <c r="AJ61" s="4"/>
      <c r="AK61" s="4"/>
      <c r="AL61" s="4"/>
      <c r="AM61" s="4"/>
      <c r="AN61" s="4"/>
      <c r="AO61" s="4"/>
      <c r="AP61" s="4"/>
      <c r="AQ61" s="4"/>
      <c r="AR61" s="4"/>
      <c r="AS61" s="4"/>
    </row>
    <row r="62" spans="1:45" x14ac:dyDescent="0.2">
      <c r="A62" s="45"/>
      <c r="B62" s="46" t="s">
        <v>12</v>
      </c>
      <c r="C62" s="47">
        <v>436</v>
      </c>
      <c r="D62" s="47">
        <v>791.93533738988287</v>
      </c>
      <c r="E62" s="48">
        <v>377</v>
      </c>
      <c r="F62" s="48">
        <v>676.19679658493715</v>
      </c>
      <c r="G62" s="62">
        <v>380</v>
      </c>
      <c r="H62" s="49">
        <v>673.19786702570548</v>
      </c>
      <c r="I62" s="62">
        <v>292</v>
      </c>
      <c r="J62" s="49">
        <v>305.63114925685574</v>
      </c>
      <c r="K62" s="50">
        <v>197</v>
      </c>
      <c r="L62" s="49">
        <v>206.15967433050429</v>
      </c>
      <c r="P62" s="10"/>
      <c r="Q62" s="10"/>
      <c r="R62" s="10"/>
      <c r="S62" s="10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9"/>
      <c r="AJ62" s="4"/>
      <c r="AK62" s="4"/>
      <c r="AL62" s="4"/>
      <c r="AM62" s="4"/>
      <c r="AN62" s="4"/>
      <c r="AO62" s="4"/>
      <c r="AP62" s="4"/>
      <c r="AQ62" s="4"/>
      <c r="AR62" s="4"/>
      <c r="AS62" s="4"/>
    </row>
    <row r="63" spans="1:45" x14ac:dyDescent="0.2">
      <c r="A63" s="45"/>
      <c r="B63" s="46" t="s">
        <v>13</v>
      </c>
      <c r="C63" s="54" t="s">
        <v>9</v>
      </c>
      <c r="D63" s="54" t="s">
        <v>9</v>
      </c>
      <c r="E63" s="54" t="s">
        <v>9</v>
      </c>
      <c r="F63" s="54" t="s">
        <v>9</v>
      </c>
      <c r="G63" s="54" t="s">
        <v>9</v>
      </c>
      <c r="H63" s="54" t="s">
        <v>9</v>
      </c>
      <c r="I63" s="54" t="s">
        <v>9</v>
      </c>
      <c r="J63" s="54" t="s">
        <v>9</v>
      </c>
      <c r="K63" s="50">
        <v>6024</v>
      </c>
      <c r="L63" s="49">
        <v>6304</v>
      </c>
      <c r="P63" s="10"/>
      <c r="Q63" s="10"/>
      <c r="R63" s="10"/>
      <c r="S63" s="10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9"/>
      <c r="AJ63" s="4"/>
      <c r="AK63" s="4"/>
      <c r="AL63" s="4"/>
      <c r="AM63" s="4"/>
      <c r="AN63" s="4"/>
      <c r="AO63" s="4"/>
      <c r="AP63" s="4"/>
      <c r="AQ63" s="4"/>
      <c r="AR63" s="4"/>
      <c r="AS63" s="4"/>
    </row>
    <row r="64" spans="1:45" s="61" customFormat="1" ht="17.25" customHeight="1" x14ac:dyDescent="0.25">
      <c r="A64" s="64" t="s">
        <v>21</v>
      </c>
      <c r="B64" s="65"/>
      <c r="C64" s="38">
        <f t="shared" ref="C64:H64" si="9">SUM(C65:C69)</f>
        <v>50166</v>
      </c>
      <c r="D64" s="38">
        <f t="shared" si="9"/>
        <v>3248.6</v>
      </c>
      <c r="E64" s="38">
        <f t="shared" si="9"/>
        <v>36098</v>
      </c>
      <c r="F64" s="38">
        <f t="shared" si="9"/>
        <v>2296.6</v>
      </c>
      <c r="G64" s="38">
        <f t="shared" si="9"/>
        <v>39202</v>
      </c>
      <c r="H64" s="39">
        <f t="shared" si="9"/>
        <v>2451.274034703767</v>
      </c>
      <c r="I64" s="38">
        <f>SUM(I65:I69)</f>
        <v>53952</v>
      </c>
      <c r="J64" s="39">
        <f>SUM(J65:J69)</f>
        <v>3317.3181568323157</v>
      </c>
      <c r="K64" s="38">
        <f>SUM(K65:K70)</f>
        <v>149393</v>
      </c>
      <c r="L64" s="39">
        <f>SUM(L65:L70)</f>
        <v>9019.4700481000564</v>
      </c>
      <c r="M64" s="58"/>
      <c r="N64" s="58"/>
      <c r="O64" s="58"/>
      <c r="P64" s="58"/>
      <c r="Q64" s="58"/>
      <c r="R64" s="58"/>
      <c r="S64" s="58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60"/>
      <c r="AJ64" s="59"/>
      <c r="AK64" s="59"/>
      <c r="AL64" s="59"/>
      <c r="AM64" s="59"/>
      <c r="AN64" s="59"/>
      <c r="AO64" s="59"/>
      <c r="AP64" s="59"/>
      <c r="AQ64" s="59"/>
      <c r="AR64" s="59"/>
      <c r="AS64" s="59"/>
    </row>
    <row r="65" spans="1:45" x14ac:dyDescent="0.2">
      <c r="A65" s="45"/>
      <c r="B65" s="46" t="s">
        <v>7</v>
      </c>
      <c r="C65" s="47">
        <v>2062</v>
      </c>
      <c r="D65" s="47">
        <v>133.5</v>
      </c>
      <c r="E65" s="48">
        <v>1644</v>
      </c>
      <c r="F65" s="48">
        <v>104.6</v>
      </c>
      <c r="G65" s="62">
        <v>1482</v>
      </c>
      <c r="H65" s="49">
        <v>92.668438330467396</v>
      </c>
      <c r="I65" s="62">
        <v>1630</v>
      </c>
      <c r="J65" s="49">
        <v>100.22294994878177</v>
      </c>
      <c r="K65" s="50">
        <v>359</v>
      </c>
      <c r="L65" s="49">
        <v>21.67430701082327</v>
      </c>
      <c r="P65" s="10"/>
      <c r="Q65" s="10"/>
      <c r="R65" s="10"/>
      <c r="S65" s="10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9"/>
      <c r="AJ65" s="4"/>
      <c r="AK65" s="4"/>
      <c r="AL65" s="4"/>
      <c r="AM65" s="4"/>
      <c r="AN65" s="4"/>
      <c r="AO65" s="4"/>
      <c r="AP65" s="4"/>
      <c r="AQ65" s="4"/>
      <c r="AR65" s="4"/>
      <c r="AS65" s="4"/>
    </row>
    <row r="66" spans="1:45" x14ac:dyDescent="0.2">
      <c r="A66" s="45"/>
      <c r="B66" s="46" t="s">
        <v>8</v>
      </c>
      <c r="C66" s="52" t="s">
        <v>9</v>
      </c>
      <c r="D66" s="52" t="s">
        <v>9</v>
      </c>
      <c r="E66" s="52" t="s">
        <v>9</v>
      </c>
      <c r="F66" s="52" t="s">
        <v>9</v>
      </c>
      <c r="G66" s="52" t="s">
        <v>9</v>
      </c>
      <c r="H66" s="52" t="s">
        <v>9</v>
      </c>
      <c r="I66" s="62">
        <v>13129</v>
      </c>
      <c r="J66" s="49">
        <v>807.25589563040239</v>
      </c>
      <c r="K66" s="50">
        <v>2171</v>
      </c>
      <c r="L66" s="49">
        <v>131.07220200695633</v>
      </c>
      <c r="P66" s="10"/>
      <c r="Q66" s="10"/>
      <c r="R66" s="10"/>
      <c r="S66" s="10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9"/>
      <c r="AJ66" s="4"/>
      <c r="AK66" s="4"/>
      <c r="AL66" s="4"/>
      <c r="AM66" s="4"/>
      <c r="AN66" s="4"/>
      <c r="AO66" s="4"/>
      <c r="AP66" s="4"/>
      <c r="AQ66" s="4"/>
      <c r="AR66" s="4"/>
      <c r="AS66" s="4"/>
    </row>
    <row r="67" spans="1:45" x14ac:dyDescent="0.2">
      <c r="A67" s="45"/>
      <c r="B67" s="46" t="s">
        <v>10</v>
      </c>
      <c r="C67" s="47">
        <v>42634</v>
      </c>
      <c r="D67" s="47">
        <v>2760.9</v>
      </c>
      <c r="E67" s="48">
        <v>29292</v>
      </c>
      <c r="F67" s="48">
        <v>1863.6</v>
      </c>
      <c r="G67" s="62">
        <v>32410</v>
      </c>
      <c r="H67" s="49">
        <v>2026.5749570110988</v>
      </c>
      <c r="I67" s="62">
        <v>32739</v>
      </c>
      <c r="J67" s="49">
        <v>2013.0056186338445</v>
      </c>
      <c r="K67" s="50">
        <v>22761</v>
      </c>
      <c r="L67" s="49">
        <v>1374.1752141318898</v>
      </c>
      <c r="P67" s="10"/>
      <c r="Q67" s="10"/>
      <c r="R67" s="10"/>
      <c r="S67" s="10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9"/>
      <c r="AJ67" s="4"/>
      <c r="AK67" s="4"/>
      <c r="AL67" s="4"/>
      <c r="AM67" s="4"/>
      <c r="AN67" s="4"/>
      <c r="AO67" s="4"/>
      <c r="AP67" s="4"/>
      <c r="AQ67" s="4"/>
      <c r="AR67" s="4"/>
      <c r="AS67" s="4"/>
    </row>
    <row r="68" spans="1:45" x14ac:dyDescent="0.2">
      <c r="A68" s="45"/>
      <c r="B68" s="46" t="s">
        <v>11</v>
      </c>
      <c r="C68" s="54" t="s">
        <v>9</v>
      </c>
      <c r="D68" s="54" t="s">
        <v>9</v>
      </c>
      <c r="E68" s="54" t="s">
        <v>9</v>
      </c>
      <c r="F68" s="54" t="s">
        <v>9</v>
      </c>
      <c r="G68" s="54" t="s">
        <v>9</v>
      </c>
      <c r="H68" s="54" t="s">
        <v>9</v>
      </c>
      <c r="I68" s="54" t="s">
        <v>9</v>
      </c>
      <c r="J68" s="54" t="s">
        <v>9</v>
      </c>
      <c r="K68" s="50">
        <v>112631</v>
      </c>
      <c r="L68" s="49">
        <v>6799.9968605460608</v>
      </c>
      <c r="P68" s="10"/>
      <c r="Q68" s="10"/>
      <c r="R68" s="10"/>
      <c r="S68" s="10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9"/>
      <c r="AJ68" s="4"/>
      <c r="AK68" s="4"/>
      <c r="AL68" s="4"/>
      <c r="AM68" s="4"/>
      <c r="AN68" s="4"/>
      <c r="AO68" s="4"/>
      <c r="AP68" s="4"/>
      <c r="AQ68" s="4"/>
      <c r="AR68" s="4"/>
      <c r="AS68" s="4"/>
    </row>
    <row r="69" spans="1:45" x14ac:dyDescent="0.2">
      <c r="A69" s="45"/>
      <c r="B69" s="46" t="s">
        <v>12</v>
      </c>
      <c r="C69" s="47">
        <v>5470</v>
      </c>
      <c r="D69" s="47">
        <v>354.2</v>
      </c>
      <c r="E69" s="48">
        <v>5162</v>
      </c>
      <c r="F69" s="48">
        <v>328.4</v>
      </c>
      <c r="G69" s="62">
        <v>5310</v>
      </c>
      <c r="H69" s="49">
        <v>332.03063936220104</v>
      </c>
      <c r="I69" s="62">
        <v>6454</v>
      </c>
      <c r="J69" s="49">
        <v>396.83369261928686</v>
      </c>
      <c r="K69" s="50">
        <v>3065</v>
      </c>
      <c r="L69" s="49">
        <v>185.04666013418753</v>
      </c>
      <c r="P69" s="10"/>
      <c r="Q69" s="10"/>
      <c r="R69" s="10"/>
      <c r="S69" s="10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9"/>
      <c r="AJ69" s="4"/>
      <c r="AK69" s="4"/>
      <c r="AL69" s="4"/>
      <c r="AM69" s="4"/>
      <c r="AN69" s="4"/>
      <c r="AO69" s="4"/>
      <c r="AP69" s="4"/>
      <c r="AQ69" s="4"/>
      <c r="AR69" s="4"/>
      <c r="AS69" s="4"/>
    </row>
    <row r="70" spans="1:45" x14ac:dyDescent="0.2">
      <c r="A70" s="45"/>
      <c r="B70" s="46" t="s">
        <v>13</v>
      </c>
      <c r="C70" s="54" t="s">
        <v>9</v>
      </c>
      <c r="D70" s="54" t="s">
        <v>9</v>
      </c>
      <c r="E70" s="54" t="s">
        <v>9</v>
      </c>
      <c r="F70" s="54" t="s">
        <v>9</v>
      </c>
      <c r="G70" s="54" t="s">
        <v>9</v>
      </c>
      <c r="H70" s="54" t="s">
        <v>9</v>
      </c>
      <c r="I70" s="54" t="s">
        <v>9</v>
      </c>
      <c r="J70" s="54" t="s">
        <v>9</v>
      </c>
      <c r="K70" s="50">
        <v>8406</v>
      </c>
      <c r="L70" s="49">
        <v>507.50480427014043</v>
      </c>
      <c r="P70" s="10"/>
      <c r="Q70" s="10"/>
      <c r="R70" s="10"/>
      <c r="S70" s="10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9"/>
      <c r="AJ70" s="4"/>
      <c r="AK70" s="4"/>
      <c r="AL70" s="4"/>
      <c r="AM70" s="4"/>
      <c r="AN70" s="4"/>
      <c r="AO70" s="4"/>
      <c r="AP70" s="4"/>
      <c r="AQ70" s="4"/>
      <c r="AR70" s="4"/>
      <c r="AS70" s="4"/>
    </row>
    <row r="71" spans="1:45" ht="18" customHeight="1" x14ac:dyDescent="0.2">
      <c r="A71" s="1" t="s">
        <v>0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P71" s="10"/>
      <c r="Q71" s="10"/>
      <c r="R71" s="10"/>
      <c r="S71" s="10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9"/>
      <c r="AJ71" s="4"/>
      <c r="AK71" s="4"/>
      <c r="AL71" s="4"/>
      <c r="AM71" s="4"/>
      <c r="AN71" s="4"/>
      <c r="AO71" s="4"/>
      <c r="AP71" s="4"/>
      <c r="AQ71" s="4"/>
      <c r="AR71" s="4"/>
      <c r="AS71" s="4"/>
    </row>
    <row r="72" spans="1:45" ht="28.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P72" s="10"/>
      <c r="Q72" s="10"/>
      <c r="R72" s="10"/>
      <c r="S72" s="10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9"/>
      <c r="AJ72" s="4"/>
      <c r="AK72" s="4"/>
      <c r="AL72" s="4"/>
      <c r="AM72" s="4"/>
      <c r="AN72" s="4"/>
      <c r="AO72" s="4"/>
      <c r="AP72" s="4"/>
      <c r="AQ72" s="4"/>
      <c r="AR72" s="4"/>
      <c r="AS72" s="4"/>
    </row>
    <row r="73" spans="1:45" x14ac:dyDescent="0.2">
      <c r="A73" s="45"/>
      <c r="B73" s="72"/>
      <c r="C73" s="73"/>
      <c r="D73" s="73"/>
      <c r="E73" s="73"/>
      <c r="F73" s="73"/>
      <c r="G73" s="73"/>
      <c r="H73" s="73"/>
      <c r="I73" s="73"/>
      <c r="J73" s="73"/>
      <c r="K73" s="74"/>
      <c r="L73" s="75"/>
      <c r="P73" s="10"/>
      <c r="Q73" s="10"/>
      <c r="R73" s="10"/>
      <c r="S73" s="10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9"/>
      <c r="AJ73" s="4"/>
      <c r="AK73" s="4"/>
      <c r="AL73" s="4"/>
      <c r="AM73" s="4"/>
      <c r="AN73" s="4"/>
      <c r="AO73" s="4"/>
      <c r="AP73" s="4"/>
      <c r="AQ73" s="4"/>
      <c r="AR73" s="4"/>
      <c r="AS73" s="4"/>
    </row>
    <row r="74" spans="1:45" ht="27" customHeight="1" x14ac:dyDescent="0.2">
      <c r="A74" s="11" t="s">
        <v>1</v>
      </c>
      <c r="B74" s="12"/>
      <c r="C74" s="13" t="s">
        <v>2</v>
      </c>
      <c r="D74" s="14"/>
      <c r="E74" s="14"/>
      <c r="F74" s="14"/>
      <c r="G74" s="14"/>
      <c r="H74" s="14"/>
      <c r="I74" s="14"/>
      <c r="J74" s="14"/>
      <c r="K74" s="14"/>
      <c r="L74" s="14"/>
      <c r="P74" s="10"/>
      <c r="Q74" s="10"/>
      <c r="R74" s="10"/>
      <c r="S74" s="10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9"/>
      <c r="AJ74" s="4"/>
      <c r="AK74" s="4"/>
      <c r="AL74" s="4"/>
      <c r="AM74" s="4"/>
      <c r="AN74" s="4"/>
      <c r="AO74" s="4"/>
      <c r="AP74" s="4"/>
      <c r="AQ74" s="4"/>
      <c r="AR74" s="4"/>
      <c r="AS74" s="4"/>
    </row>
    <row r="75" spans="1:45" ht="27" customHeight="1" x14ac:dyDescent="0.2">
      <c r="A75" s="17"/>
      <c r="B75" s="18"/>
      <c r="C75" s="19">
        <v>2016</v>
      </c>
      <c r="D75" s="20"/>
      <c r="E75" s="19">
        <v>2017</v>
      </c>
      <c r="F75" s="20"/>
      <c r="G75" s="19">
        <v>2018</v>
      </c>
      <c r="H75" s="20"/>
      <c r="I75" s="19">
        <v>2019</v>
      </c>
      <c r="J75" s="20"/>
      <c r="K75" s="13" t="s">
        <v>3</v>
      </c>
      <c r="L75" s="14"/>
      <c r="P75" s="10"/>
      <c r="Q75" s="10"/>
      <c r="R75" s="10"/>
      <c r="S75" s="10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9"/>
      <c r="AJ75" s="4"/>
      <c r="AK75" s="4"/>
      <c r="AL75" s="4"/>
      <c r="AM75" s="4"/>
      <c r="AN75" s="4"/>
      <c r="AO75" s="4"/>
      <c r="AP75" s="4"/>
      <c r="AQ75" s="4"/>
      <c r="AR75" s="4"/>
      <c r="AS75" s="4"/>
    </row>
    <row r="76" spans="1:45" ht="30" customHeight="1" x14ac:dyDescent="0.2">
      <c r="A76" s="20"/>
      <c r="B76" s="23"/>
      <c r="C76" s="24" t="s">
        <v>4</v>
      </c>
      <c r="D76" s="25" t="s">
        <v>5</v>
      </c>
      <c r="E76" s="24" t="s">
        <v>4</v>
      </c>
      <c r="F76" s="25" t="s">
        <v>5</v>
      </c>
      <c r="G76" s="24" t="s">
        <v>4</v>
      </c>
      <c r="H76" s="25" t="s">
        <v>5</v>
      </c>
      <c r="I76" s="24" t="s">
        <v>4</v>
      </c>
      <c r="J76" s="25" t="s">
        <v>5</v>
      </c>
      <c r="K76" s="24" t="s">
        <v>4</v>
      </c>
      <c r="L76" s="25" t="s">
        <v>5</v>
      </c>
      <c r="P76" s="10"/>
      <c r="Q76" s="10"/>
      <c r="R76" s="10"/>
      <c r="S76" s="10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9"/>
      <c r="AJ76" s="4"/>
      <c r="AK76" s="4"/>
      <c r="AL76" s="4"/>
      <c r="AM76" s="4"/>
      <c r="AN76" s="4"/>
      <c r="AO76" s="4"/>
      <c r="AP76" s="4"/>
      <c r="AQ76" s="4"/>
      <c r="AR76" s="4"/>
      <c r="AS76" s="4"/>
    </row>
    <row r="77" spans="1:45" x14ac:dyDescent="0.2">
      <c r="A77" s="45"/>
      <c r="B77" s="46"/>
      <c r="C77" s="54"/>
      <c r="D77" s="54"/>
      <c r="E77" s="54"/>
      <c r="F77" s="54"/>
      <c r="G77" s="54"/>
      <c r="H77" s="76"/>
      <c r="I77" s="54"/>
      <c r="J77" s="76"/>
      <c r="K77" s="50"/>
      <c r="L77" s="49"/>
      <c r="P77" s="10"/>
      <c r="Q77" s="10"/>
      <c r="R77" s="10"/>
      <c r="S77" s="10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9"/>
      <c r="AJ77" s="4"/>
      <c r="AK77" s="4"/>
      <c r="AL77" s="4"/>
      <c r="AM77" s="4"/>
      <c r="AN77" s="4"/>
      <c r="AO77" s="4"/>
      <c r="AP77" s="4"/>
      <c r="AQ77" s="4"/>
      <c r="AR77" s="4"/>
      <c r="AS77" s="4"/>
    </row>
    <row r="78" spans="1:45" s="61" customFormat="1" ht="18.75" customHeight="1" x14ac:dyDescent="0.25">
      <c r="A78" s="64" t="s">
        <v>22</v>
      </c>
      <c r="B78" s="65"/>
      <c r="C78" s="38">
        <f t="shared" ref="C78:H78" si="10">SUM(C79:C83)</f>
        <v>16093</v>
      </c>
      <c r="D78" s="38">
        <f t="shared" si="10"/>
        <v>2848.8</v>
      </c>
      <c r="E78" s="38">
        <f t="shared" si="10"/>
        <v>10330</v>
      </c>
      <c r="F78" s="38">
        <f t="shared" si="10"/>
        <v>1792.4007759551087</v>
      </c>
      <c r="G78" s="38">
        <f t="shared" si="10"/>
        <v>9810</v>
      </c>
      <c r="H78" s="39">
        <f t="shared" si="10"/>
        <v>1669.7957606592033</v>
      </c>
      <c r="I78" s="38">
        <f>SUM(I79:I83)</f>
        <v>13391</v>
      </c>
      <c r="J78" s="39">
        <f>SUM(J79:J83)</f>
        <v>2237.374564337676</v>
      </c>
      <c r="K78" s="38">
        <f>SUM(K79:K84)</f>
        <v>49024</v>
      </c>
      <c r="L78" s="39">
        <f>SUM(L79:L84)</f>
        <v>8083.6595444367113</v>
      </c>
      <c r="M78" s="58"/>
      <c r="N78" s="58"/>
      <c r="O78" s="77"/>
      <c r="P78" s="58"/>
      <c r="Q78" s="58"/>
      <c r="R78" s="58"/>
      <c r="S78" s="58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59"/>
      <c r="AG78" s="59"/>
      <c r="AH78" s="59"/>
      <c r="AI78" s="59"/>
      <c r="AJ78" s="59"/>
      <c r="AK78" s="59"/>
      <c r="AL78" s="59"/>
      <c r="AM78" s="59"/>
      <c r="AN78" s="59"/>
      <c r="AO78" s="59"/>
      <c r="AP78" s="59"/>
      <c r="AQ78" s="59"/>
      <c r="AR78" s="59"/>
      <c r="AS78" s="59"/>
    </row>
    <row r="79" spans="1:45" x14ac:dyDescent="0.2">
      <c r="A79" s="45"/>
      <c r="B79" s="46" t="s">
        <v>7</v>
      </c>
      <c r="C79" s="78">
        <v>1500</v>
      </c>
      <c r="D79" s="78">
        <v>265.5</v>
      </c>
      <c r="E79" s="79">
        <v>1169</v>
      </c>
      <c r="F79" s="79">
        <v>202.83799681428093</v>
      </c>
      <c r="G79" s="80">
        <v>907</v>
      </c>
      <c r="H79" s="49">
        <v>154.38376706604458</v>
      </c>
      <c r="I79" s="80">
        <v>731</v>
      </c>
      <c r="J79" s="49">
        <v>122.13582305509979</v>
      </c>
      <c r="K79" s="50">
        <v>253</v>
      </c>
      <c r="L79" s="49">
        <v>41.717645739688486</v>
      </c>
      <c r="O79" s="55"/>
      <c r="P79" s="10"/>
      <c r="Q79" s="10"/>
      <c r="R79" s="10"/>
      <c r="S79" s="10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</row>
    <row r="80" spans="1:45" x14ac:dyDescent="0.2">
      <c r="A80" s="45"/>
      <c r="B80" s="46" t="s">
        <v>8</v>
      </c>
      <c r="C80" s="52" t="s">
        <v>9</v>
      </c>
      <c r="D80" s="52" t="s">
        <v>9</v>
      </c>
      <c r="E80" s="52" t="s">
        <v>9</v>
      </c>
      <c r="F80" s="52" t="s">
        <v>9</v>
      </c>
      <c r="G80" s="52" t="s">
        <v>9</v>
      </c>
      <c r="H80" s="52" t="s">
        <v>9</v>
      </c>
      <c r="I80" s="80">
        <v>3979</v>
      </c>
      <c r="J80" s="49">
        <v>664.8131873272805</v>
      </c>
      <c r="K80" s="50">
        <v>544</v>
      </c>
      <c r="L80" s="49">
        <v>89.701182934349944</v>
      </c>
      <c r="O80" s="55"/>
      <c r="P80" s="10"/>
      <c r="Q80" s="10"/>
      <c r="R80" s="10"/>
      <c r="S80" s="10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</row>
    <row r="81" spans="1:45" x14ac:dyDescent="0.2">
      <c r="A81" s="45"/>
      <c r="B81" s="46" t="s">
        <v>10</v>
      </c>
      <c r="C81" s="78">
        <v>13473</v>
      </c>
      <c r="D81" s="78">
        <v>2385</v>
      </c>
      <c r="E81" s="79">
        <v>8364</v>
      </c>
      <c r="F81" s="79">
        <v>1451.2720319543589</v>
      </c>
      <c r="G81" s="80">
        <v>8271</v>
      </c>
      <c r="H81" s="49">
        <v>1407.8369761888146</v>
      </c>
      <c r="I81" s="80">
        <v>8208</v>
      </c>
      <c r="J81" s="49">
        <v>1371.3964919784667</v>
      </c>
      <c r="K81" s="50">
        <v>4863</v>
      </c>
      <c r="L81" s="49">
        <v>801.86921435614659</v>
      </c>
      <c r="O81" s="55"/>
      <c r="P81" s="10"/>
      <c r="Q81" s="10"/>
      <c r="R81" s="10"/>
      <c r="S81" s="10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</row>
    <row r="82" spans="1:45" x14ac:dyDescent="0.2">
      <c r="A82" s="45"/>
      <c r="B82" s="46" t="s">
        <v>11</v>
      </c>
      <c r="C82" s="54" t="s">
        <v>9</v>
      </c>
      <c r="D82" s="54" t="s">
        <v>9</v>
      </c>
      <c r="E82" s="54" t="s">
        <v>9</v>
      </c>
      <c r="F82" s="54" t="s">
        <v>9</v>
      </c>
      <c r="G82" s="54" t="s">
        <v>9</v>
      </c>
      <c r="H82" s="54" t="s">
        <v>9</v>
      </c>
      <c r="I82" s="54" t="s">
        <v>9</v>
      </c>
      <c r="J82" s="54" t="s">
        <v>9</v>
      </c>
      <c r="K82" s="50">
        <v>40021</v>
      </c>
      <c r="L82" s="49">
        <v>6599.1379452492993</v>
      </c>
      <c r="O82" s="55"/>
      <c r="P82" s="10"/>
      <c r="Q82" s="10"/>
      <c r="R82" s="10"/>
      <c r="S82" s="10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</row>
    <row r="83" spans="1:45" x14ac:dyDescent="0.2">
      <c r="A83" s="45"/>
      <c r="B83" s="46" t="s">
        <v>12</v>
      </c>
      <c r="C83" s="78">
        <v>1120</v>
      </c>
      <c r="D83" s="78">
        <v>198.3</v>
      </c>
      <c r="E83" s="79">
        <v>797</v>
      </c>
      <c r="F83" s="79">
        <v>138.29074718646868</v>
      </c>
      <c r="G83" s="80">
        <v>632</v>
      </c>
      <c r="H83" s="49">
        <v>107.57501740434418</v>
      </c>
      <c r="I83" s="80">
        <v>473</v>
      </c>
      <c r="J83" s="49">
        <v>79.029061976829283</v>
      </c>
      <c r="K83" s="50">
        <v>797</v>
      </c>
      <c r="L83" s="49">
        <v>131.41882867403842</v>
      </c>
      <c r="O83" s="55"/>
      <c r="P83" s="10"/>
      <c r="Q83" s="10"/>
      <c r="R83" s="10"/>
      <c r="S83" s="10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</row>
    <row r="84" spans="1:45" x14ac:dyDescent="0.2">
      <c r="A84" s="45"/>
      <c r="B84" s="46" t="s">
        <v>13</v>
      </c>
      <c r="C84" s="54" t="s">
        <v>9</v>
      </c>
      <c r="D84" s="54" t="s">
        <v>9</v>
      </c>
      <c r="E84" s="54" t="s">
        <v>9</v>
      </c>
      <c r="F84" s="54" t="s">
        <v>9</v>
      </c>
      <c r="G84" s="54" t="s">
        <v>9</v>
      </c>
      <c r="H84" s="54" t="s">
        <v>9</v>
      </c>
      <c r="I84" s="54" t="s">
        <v>9</v>
      </c>
      <c r="J84" s="54" t="s">
        <v>9</v>
      </c>
      <c r="K84" s="50">
        <v>2546</v>
      </c>
      <c r="L84" s="49">
        <v>419.81472748318924</v>
      </c>
      <c r="O84" s="55"/>
      <c r="P84" s="10"/>
      <c r="Q84" s="10"/>
      <c r="R84" s="10"/>
      <c r="S84" s="10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</row>
    <row r="85" spans="1:45" s="61" customFormat="1" ht="18.75" customHeight="1" x14ac:dyDescent="0.25">
      <c r="A85" s="64" t="s">
        <v>23</v>
      </c>
      <c r="B85" s="65"/>
      <c r="C85" s="38">
        <f>SUM(C86:C90)</f>
        <v>5748</v>
      </c>
      <c r="D85" s="38">
        <f t="shared" ref="D85:G85" si="11">SUM(D86:D90)</f>
        <v>2343.2999999999997</v>
      </c>
      <c r="E85" s="38">
        <f t="shared" si="11"/>
        <v>6267</v>
      </c>
      <c r="F85" s="38">
        <f t="shared" si="11"/>
        <v>2546.3085230435436</v>
      </c>
      <c r="G85" s="38">
        <f t="shared" si="11"/>
        <v>5150</v>
      </c>
      <c r="H85" s="39">
        <f>SUM(H86:H90)</f>
        <v>2085.8731708107362</v>
      </c>
      <c r="I85" s="38">
        <f>SUM(I86:I90)</f>
        <v>7041</v>
      </c>
      <c r="J85" s="39">
        <f>SUM(J86:J90)</f>
        <v>2843.1942627319859</v>
      </c>
      <c r="K85" s="38">
        <f>SUM(K86:K91)</f>
        <v>8369</v>
      </c>
      <c r="L85" s="39">
        <f>SUM(L86:L91)</f>
        <v>3370.1802073895096</v>
      </c>
      <c r="M85" s="58"/>
      <c r="N85" s="58"/>
      <c r="O85" s="58"/>
      <c r="P85" s="58"/>
      <c r="Q85" s="58"/>
      <c r="R85" s="58"/>
      <c r="S85" s="58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60"/>
      <c r="AJ85" s="59"/>
      <c r="AK85" s="59"/>
      <c r="AL85" s="59"/>
      <c r="AM85" s="59"/>
      <c r="AN85" s="59"/>
      <c r="AO85" s="59"/>
      <c r="AP85" s="59"/>
      <c r="AQ85" s="59"/>
      <c r="AR85" s="59"/>
      <c r="AS85" s="59"/>
    </row>
    <row r="86" spans="1:45" x14ac:dyDescent="0.2">
      <c r="A86" s="81"/>
      <c r="B86" s="46" t="s">
        <v>7</v>
      </c>
      <c r="C86" s="78">
        <v>721</v>
      </c>
      <c r="D86" s="78">
        <v>293.89999999999998</v>
      </c>
      <c r="E86" s="78">
        <v>945</v>
      </c>
      <c r="F86" s="78">
        <v>383.95748432681489</v>
      </c>
      <c r="G86" s="82">
        <v>888</v>
      </c>
      <c r="H86" s="49">
        <v>359.66123799610364</v>
      </c>
      <c r="I86" s="82">
        <v>568</v>
      </c>
      <c r="J86" s="49">
        <v>229.36150280240989</v>
      </c>
      <c r="K86" s="50">
        <v>230</v>
      </c>
      <c r="L86" s="49">
        <v>92.620557736836801</v>
      </c>
      <c r="P86" s="10"/>
      <c r="Q86" s="10"/>
      <c r="R86" s="10"/>
      <c r="S86" s="10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9"/>
      <c r="AJ86" s="4"/>
      <c r="AK86" s="4"/>
      <c r="AL86" s="4"/>
      <c r="AM86" s="4"/>
      <c r="AN86" s="4"/>
      <c r="AO86" s="4"/>
      <c r="AP86" s="4"/>
      <c r="AQ86" s="4"/>
      <c r="AR86" s="4"/>
      <c r="AS86" s="4"/>
    </row>
    <row r="87" spans="1:45" x14ac:dyDescent="0.2">
      <c r="A87" s="81"/>
      <c r="B87" s="46" t="s">
        <v>8</v>
      </c>
      <c r="C87" s="52" t="s">
        <v>9</v>
      </c>
      <c r="D87" s="52" t="s">
        <v>9</v>
      </c>
      <c r="E87" s="52" t="s">
        <v>9</v>
      </c>
      <c r="F87" s="52" t="s">
        <v>9</v>
      </c>
      <c r="G87" s="52" t="s">
        <v>9</v>
      </c>
      <c r="H87" s="52" t="s">
        <v>9</v>
      </c>
      <c r="I87" s="82">
        <v>1696</v>
      </c>
      <c r="J87" s="49">
        <v>684.85406470578732</v>
      </c>
      <c r="K87" s="50">
        <v>257</v>
      </c>
      <c r="L87" s="49">
        <v>103.49340581898721</v>
      </c>
      <c r="P87" s="10"/>
      <c r="Q87" s="10"/>
      <c r="R87" s="10"/>
      <c r="S87" s="10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9"/>
      <c r="AJ87" s="4"/>
      <c r="AK87" s="4"/>
      <c r="AL87" s="4"/>
      <c r="AM87" s="4"/>
      <c r="AN87" s="4"/>
      <c r="AO87" s="4"/>
      <c r="AP87" s="4"/>
      <c r="AQ87" s="4"/>
      <c r="AR87" s="4"/>
      <c r="AS87" s="4"/>
    </row>
    <row r="88" spans="1:45" x14ac:dyDescent="0.2">
      <c r="A88" s="81"/>
      <c r="B88" s="46" t="s">
        <v>10</v>
      </c>
      <c r="C88" s="78">
        <v>4531</v>
      </c>
      <c r="D88" s="78">
        <v>1847.2</v>
      </c>
      <c r="E88" s="78">
        <v>4650</v>
      </c>
      <c r="F88" s="78">
        <v>1889.3146054176605</v>
      </c>
      <c r="G88" s="82">
        <v>3555</v>
      </c>
      <c r="H88" s="49">
        <v>1439.8600237344015</v>
      </c>
      <c r="I88" s="82">
        <v>3897</v>
      </c>
      <c r="J88" s="49">
        <v>1573.6298880651257</v>
      </c>
      <c r="K88" s="50">
        <v>1148</v>
      </c>
      <c r="L88" s="49">
        <v>462.29739252995068</v>
      </c>
      <c r="M88" s="83"/>
      <c r="N88" s="83"/>
      <c r="O88" s="83"/>
      <c r="P88" s="10"/>
      <c r="Q88" s="10"/>
      <c r="T88"/>
      <c r="U88"/>
      <c r="V88"/>
      <c r="W88"/>
      <c r="X88"/>
      <c r="Y88"/>
      <c r="AI88" s="84"/>
    </row>
    <row r="89" spans="1:45" x14ac:dyDescent="0.2">
      <c r="A89" s="81"/>
      <c r="B89" s="46" t="s">
        <v>11</v>
      </c>
      <c r="C89" s="54" t="s">
        <v>9</v>
      </c>
      <c r="D89" s="54" t="s">
        <v>9</v>
      </c>
      <c r="E89" s="54" t="s">
        <v>9</v>
      </c>
      <c r="F89" s="54" t="s">
        <v>9</v>
      </c>
      <c r="G89" s="54" t="s">
        <v>9</v>
      </c>
      <c r="H89" s="54" t="s">
        <v>9</v>
      </c>
      <c r="I89" s="54" t="s">
        <v>9</v>
      </c>
      <c r="J89" s="54" t="s">
        <v>9</v>
      </c>
      <c r="K89" s="50">
        <v>4652</v>
      </c>
      <c r="L89" s="49">
        <v>1873.3514547468037</v>
      </c>
      <c r="M89" s="83"/>
      <c r="N89" s="83"/>
      <c r="O89" s="83"/>
      <c r="P89" s="10"/>
      <c r="Q89" s="10"/>
      <c r="T89"/>
      <c r="U89"/>
      <c r="V89"/>
      <c r="W89"/>
      <c r="X89"/>
      <c r="Y89"/>
      <c r="AI89" s="84"/>
    </row>
    <row r="90" spans="1:45" x14ac:dyDescent="0.2">
      <c r="A90" s="81"/>
      <c r="B90" s="46" t="s">
        <v>12</v>
      </c>
      <c r="C90" s="78">
        <v>496</v>
      </c>
      <c r="D90" s="78">
        <v>202.2</v>
      </c>
      <c r="E90" s="78">
        <v>672</v>
      </c>
      <c r="F90" s="78">
        <v>273.03643329906834</v>
      </c>
      <c r="G90" s="82">
        <v>707</v>
      </c>
      <c r="H90" s="49">
        <v>286.35190908023122</v>
      </c>
      <c r="I90" s="82">
        <v>880</v>
      </c>
      <c r="J90" s="49">
        <v>355.34880715866319</v>
      </c>
      <c r="K90" s="50">
        <v>432</v>
      </c>
      <c r="L90" s="49">
        <v>173.96556931440654</v>
      </c>
      <c r="M90" s="83"/>
      <c r="N90" s="83"/>
      <c r="O90" s="83"/>
      <c r="P90" s="10"/>
      <c r="Q90" s="10"/>
      <c r="T90"/>
      <c r="U90"/>
      <c r="V90"/>
      <c r="W90"/>
      <c r="X90"/>
      <c r="Y90"/>
      <c r="AI90" s="84"/>
    </row>
    <row r="91" spans="1:45" x14ac:dyDescent="0.2">
      <c r="A91" s="81"/>
      <c r="B91" s="46" t="s">
        <v>13</v>
      </c>
      <c r="C91" s="54" t="s">
        <v>9</v>
      </c>
      <c r="D91" s="54" t="s">
        <v>9</v>
      </c>
      <c r="E91" s="54" t="s">
        <v>9</v>
      </c>
      <c r="F91" s="54" t="s">
        <v>9</v>
      </c>
      <c r="G91" s="54" t="s">
        <v>9</v>
      </c>
      <c r="H91" s="54" t="s">
        <v>9</v>
      </c>
      <c r="I91" s="54" t="s">
        <v>9</v>
      </c>
      <c r="J91" s="54" t="s">
        <v>9</v>
      </c>
      <c r="K91" s="50">
        <v>1650</v>
      </c>
      <c r="L91" s="49">
        <v>664.45182724252493</v>
      </c>
      <c r="M91" s="83"/>
      <c r="N91" s="83"/>
      <c r="O91" s="83"/>
      <c r="P91" s="10"/>
      <c r="Q91" s="10"/>
      <c r="T91"/>
      <c r="U91"/>
      <c r="V91"/>
      <c r="W91"/>
      <c r="X91"/>
      <c r="Y91"/>
      <c r="AI91" s="84"/>
    </row>
    <row r="92" spans="1:45" s="61" customFormat="1" ht="18.75" customHeight="1" x14ac:dyDescent="0.25">
      <c r="A92" s="64" t="s">
        <v>24</v>
      </c>
      <c r="B92" s="65"/>
      <c r="C92" s="38">
        <f t="shared" ref="C92:H92" si="12">SUM(C93:C97)</f>
        <v>2664</v>
      </c>
      <c r="D92" s="38">
        <f t="shared" si="12"/>
        <v>6156</v>
      </c>
      <c r="E92" s="38">
        <f t="shared" si="12"/>
        <v>2769</v>
      </c>
      <c r="F92" s="38">
        <f t="shared" si="12"/>
        <v>6260.4000000000005</v>
      </c>
      <c r="G92" s="38">
        <f t="shared" si="12"/>
        <v>2354</v>
      </c>
      <c r="H92" s="39">
        <f t="shared" si="12"/>
        <v>5203.8199663984442</v>
      </c>
      <c r="I92" s="38">
        <f>SUM(I93:I97)</f>
        <v>2105</v>
      </c>
      <c r="J92" s="39">
        <f>SUM(J93:J97)</f>
        <v>4549.6790368945467</v>
      </c>
      <c r="K92" s="38">
        <f>SUM(K93:K98)</f>
        <v>2380</v>
      </c>
      <c r="L92" s="39">
        <f>SUM(L93:L98)</f>
        <v>5027.3547242348068</v>
      </c>
      <c r="M92" s="85"/>
      <c r="N92" s="85"/>
      <c r="O92" s="85"/>
      <c r="P92" s="58"/>
      <c r="Q92" s="58"/>
      <c r="R92" s="85"/>
      <c r="S92" s="85"/>
      <c r="AI92" s="86"/>
    </row>
    <row r="93" spans="1:45" x14ac:dyDescent="0.2">
      <c r="A93" s="81"/>
      <c r="B93" s="46" t="s">
        <v>7</v>
      </c>
      <c r="C93" s="78">
        <v>58</v>
      </c>
      <c r="D93" s="78">
        <v>134</v>
      </c>
      <c r="E93" s="78">
        <v>98</v>
      </c>
      <c r="F93" s="78">
        <v>221.6</v>
      </c>
      <c r="G93" s="82">
        <v>60</v>
      </c>
      <c r="H93" s="49">
        <v>132.63772216818464</v>
      </c>
      <c r="I93" s="82">
        <v>32</v>
      </c>
      <c r="J93" s="49">
        <v>69.16376683165106</v>
      </c>
      <c r="K93" s="50">
        <v>12</v>
      </c>
      <c r="L93" s="49">
        <v>25.348007012948607</v>
      </c>
      <c r="M93" s="83"/>
      <c r="N93" s="83"/>
      <c r="O93" s="83"/>
      <c r="P93" s="10"/>
      <c r="Q93" s="10"/>
      <c r="T93"/>
      <c r="U93"/>
      <c r="V93"/>
      <c r="W93"/>
      <c r="X93"/>
      <c r="Y93"/>
      <c r="AI93" s="84"/>
    </row>
    <row r="94" spans="1:45" x14ac:dyDescent="0.2">
      <c r="A94" s="81"/>
      <c r="B94" s="46" t="s">
        <v>8</v>
      </c>
      <c r="C94" s="52" t="s">
        <v>9</v>
      </c>
      <c r="D94" s="52" t="s">
        <v>9</v>
      </c>
      <c r="E94" s="52" t="s">
        <v>9</v>
      </c>
      <c r="F94" s="52" t="s">
        <v>9</v>
      </c>
      <c r="G94" s="52" t="s">
        <v>9</v>
      </c>
      <c r="H94" s="52" t="s">
        <v>9</v>
      </c>
      <c r="I94" s="82">
        <v>175</v>
      </c>
      <c r="J94" s="49">
        <v>378.23934986059174</v>
      </c>
      <c r="K94" s="50">
        <v>41</v>
      </c>
      <c r="L94" s="49">
        <v>86.605690627574404</v>
      </c>
      <c r="M94" s="83"/>
      <c r="N94" s="83"/>
      <c r="O94" s="83"/>
      <c r="P94" s="10"/>
      <c r="Q94" s="10"/>
      <c r="T94"/>
      <c r="U94"/>
      <c r="V94"/>
      <c r="W94"/>
      <c r="X94"/>
      <c r="Y94"/>
      <c r="AI94" s="84"/>
    </row>
    <row r="95" spans="1:45" x14ac:dyDescent="0.2">
      <c r="A95" s="81"/>
      <c r="B95" s="46" t="s">
        <v>10</v>
      </c>
      <c r="C95" s="78">
        <v>2528</v>
      </c>
      <c r="D95" s="78">
        <v>5841.8</v>
      </c>
      <c r="E95" s="78">
        <v>2535</v>
      </c>
      <c r="F95" s="78">
        <v>5731.3</v>
      </c>
      <c r="G95" s="82">
        <v>2130</v>
      </c>
      <c r="H95" s="49">
        <v>4708.6391369705543</v>
      </c>
      <c r="I95" s="82">
        <v>1758</v>
      </c>
      <c r="J95" s="49">
        <v>3799.6844403138302</v>
      </c>
      <c r="K95" s="50">
        <v>613</v>
      </c>
      <c r="L95" s="49">
        <v>1294.8606915781247</v>
      </c>
      <c r="M95" s="83"/>
      <c r="N95" s="83"/>
      <c r="O95" s="83"/>
      <c r="P95" s="10"/>
      <c r="Q95" s="10"/>
      <c r="T95"/>
      <c r="U95"/>
      <c r="V95"/>
      <c r="W95"/>
      <c r="X95"/>
      <c r="Y95"/>
      <c r="AI95" s="84"/>
    </row>
    <row r="96" spans="1:45" x14ac:dyDescent="0.2">
      <c r="A96" s="81"/>
      <c r="B96" s="46" t="s">
        <v>11</v>
      </c>
      <c r="C96" s="54" t="s">
        <v>9</v>
      </c>
      <c r="D96" s="54" t="s">
        <v>9</v>
      </c>
      <c r="E96" s="54" t="s">
        <v>9</v>
      </c>
      <c r="F96" s="54" t="s">
        <v>9</v>
      </c>
      <c r="G96" s="54" t="s">
        <v>9</v>
      </c>
      <c r="H96" s="54" t="s">
        <v>9</v>
      </c>
      <c r="I96" s="54" t="s">
        <v>9</v>
      </c>
      <c r="J96" s="54" t="s">
        <v>9</v>
      </c>
      <c r="K96" s="50">
        <v>1630</v>
      </c>
      <c r="L96" s="49">
        <v>3443.104285925519</v>
      </c>
      <c r="M96" s="83"/>
      <c r="N96" s="83"/>
      <c r="O96" s="83"/>
      <c r="P96" s="10"/>
      <c r="Q96" s="10"/>
      <c r="T96"/>
      <c r="U96"/>
      <c r="V96"/>
      <c r="W96"/>
      <c r="X96"/>
      <c r="Y96"/>
      <c r="AI96" s="84"/>
    </row>
    <row r="97" spans="1:41" x14ac:dyDescent="0.2">
      <c r="A97" s="81"/>
      <c r="B97" s="46" t="s">
        <v>12</v>
      </c>
      <c r="C97" s="78">
        <v>78</v>
      </c>
      <c r="D97" s="78">
        <v>180.2</v>
      </c>
      <c r="E97" s="78">
        <v>136</v>
      </c>
      <c r="F97" s="78">
        <v>307.5</v>
      </c>
      <c r="G97" s="82">
        <v>164</v>
      </c>
      <c r="H97" s="49">
        <v>362.54310725970464</v>
      </c>
      <c r="I97" s="82">
        <v>140</v>
      </c>
      <c r="J97" s="49">
        <v>302.59147988847343</v>
      </c>
      <c r="K97" s="50">
        <v>42</v>
      </c>
      <c r="L97" s="49">
        <v>88.71802454532012</v>
      </c>
      <c r="M97" s="83"/>
      <c r="N97" s="83"/>
      <c r="O97" s="83"/>
      <c r="P97" s="10"/>
      <c r="Q97" s="10"/>
      <c r="T97"/>
      <c r="U97"/>
      <c r="V97"/>
      <c r="W97"/>
      <c r="X97"/>
      <c r="Y97"/>
      <c r="AI97" s="84"/>
    </row>
    <row r="98" spans="1:41" x14ac:dyDescent="0.2">
      <c r="A98" s="81"/>
      <c r="B98" s="46" t="s">
        <v>13</v>
      </c>
      <c r="C98" s="54" t="s">
        <v>9</v>
      </c>
      <c r="D98" s="54" t="s">
        <v>9</v>
      </c>
      <c r="E98" s="54" t="s">
        <v>9</v>
      </c>
      <c r="F98" s="54" t="s">
        <v>9</v>
      </c>
      <c r="G98" s="54" t="s">
        <v>9</v>
      </c>
      <c r="H98" s="54" t="s">
        <v>9</v>
      </c>
      <c r="I98" s="54" t="s">
        <v>9</v>
      </c>
      <c r="J98" s="54" t="s">
        <v>9</v>
      </c>
      <c r="K98" s="62">
        <v>42</v>
      </c>
      <c r="L98" s="49">
        <v>88.71802454532012</v>
      </c>
      <c r="M98" s="83"/>
      <c r="N98" s="83"/>
      <c r="O98" s="83"/>
      <c r="P98" s="10"/>
      <c r="Q98" s="10"/>
      <c r="T98"/>
      <c r="U98"/>
      <c r="V98"/>
      <c r="W98"/>
      <c r="X98"/>
      <c r="Y98"/>
      <c r="AI98" s="84"/>
    </row>
    <row r="99" spans="1:41" s="61" customFormat="1" ht="18.75" customHeight="1" x14ac:dyDescent="0.25">
      <c r="A99" s="87" t="s">
        <v>25</v>
      </c>
      <c r="B99" s="88"/>
      <c r="C99" s="38">
        <f t="shared" ref="C99:H99" si="13">SUM(C100:C104)</f>
        <v>4573</v>
      </c>
      <c r="D99" s="38">
        <f t="shared" si="13"/>
        <v>2250.6</v>
      </c>
      <c r="E99" s="38">
        <f t="shared" si="13"/>
        <v>4832</v>
      </c>
      <c r="F99" s="38">
        <f t="shared" si="13"/>
        <v>2317.6999999999998</v>
      </c>
      <c r="G99" s="38">
        <f t="shared" si="13"/>
        <v>3782</v>
      </c>
      <c r="H99" s="39">
        <f t="shared" si="13"/>
        <v>1743.9822927234159</v>
      </c>
      <c r="I99" s="38">
        <f>SUM(I100:I104)</f>
        <v>3148</v>
      </c>
      <c r="J99" s="39">
        <f>SUM(J100:J104)</f>
        <v>1435.4634248661662</v>
      </c>
      <c r="K99" s="38">
        <f>SUM(K100:K105)</f>
        <v>2091</v>
      </c>
      <c r="L99" s="89">
        <f>SUM(L100:L105)</f>
        <v>930.06498445443754</v>
      </c>
      <c r="M99" s="85"/>
      <c r="N99" s="85"/>
      <c r="O99" s="85"/>
      <c r="P99" s="58"/>
      <c r="Q99" s="58"/>
      <c r="R99" s="85"/>
      <c r="S99" s="85"/>
      <c r="AI99" s="86"/>
    </row>
    <row r="100" spans="1:41" x14ac:dyDescent="0.2">
      <c r="A100" s="81"/>
      <c r="B100" s="46" t="s">
        <v>7</v>
      </c>
      <c r="C100" s="52">
        <v>281</v>
      </c>
      <c r="D100" s="52">
        <v>138.30000000000001</v>
      </c>
      <c r="E100" s="52">
        <v>293</v>
      </c>
      <c r="F100" s="52">
        <v>140.5</v>
      </c>
      <c r="G100" s="82">
        <v>105</v>
      </c>
      <c r="H100" s="49">
        <v>48.418334409296321</v>
      </c>
      <c r="I100" s="82">
        <v>99</v>
      </c>
      <c r="J100" s="49">
        <v>45.143227147951222</v>
      </c>
      <c r="K100" s="50">
        <v>11</v>
      </c>
      <c r="L100" s="90">
        <v>4.8927378426584474</v>
      </c>
      <c r="M100" s="83"/>
      <c r="N100" s="83"/>
      <c r="O100" s="83"/>
      <c r="P100" s="10"/>
      <c r="Q100" s="10"/>
      <c r="T100"/>
      <c r="U100"/>
      <c r="V100"/>
      <c r="W100"/>
      <c r="X100"/>
      <c r="Y100"/>
      <c r="AI100" s="84"/>
    </row>
    <row r="101" spans="1:41" x14ac:dyDescent="0.2">
      <c r="A101" s="81"/>
      <c r="B101" s="46" t="s">
        <v>8</v>
      </c>
      <c r="C101" s="52" t="s">
        <v>9</v>
      </c>
      <c r="D101" s="52" t="s">
        <v>9</v>
      </c>
      <c r="E101" s="52" t="s">
        <v>9</v>
      </c>
      <c r="F101" s="52" t="s">
        <v>9</v>
      </c>
      <c r="G101" s="52" t="s">
        <v>9</v>
      </c>
      <c r="H101" s="52" t="s">
        <v>9</v>
      </c>
      <c r="I101" s="82">
        <v>327</v>
      </c>
      <c r="J101" s="49">
        <v>149.10944724626313</v>
      </c>
      <c r="K101" s="50">
        <v>40</v>
      </c>
      <c r="L101" s="90">
        <v>17.791773973303442</v>
      </c>
      <c r="M101" s="83"/>
      <c r="N101" s="83"/>
      <c r="O101" s="83"/>
      <c r="P101" s="10"/>
      <c r="Q101" s="10"/>
      <c r="T101"/>
      <c r="U101"/>
      <c r="V101"/>
      <c r="W101"/>
      <c r="X101"/>
      <c r="Y101"/>
      <c r="AI101" s="84"/>
    </row>
    <row r="102" spans="1:41" x14ac:dyDescent="0.2">
      <c r="A102" s="81"/>
      <c r="B102" s="46" t="s">
        <v>10</v>
      </c>
      <c r="C102" s="78">
        <v>3849</v>
      </c>
      <c r="D102" s="78">
        <v>1894.3</v>
      </c>
      <c r="E102" s="78">
        <v>4242</v>
      </c>
      <c r="F102" s="78">
        <v>2034.7</v>
      </c>
      <c r="G102" s="82">
        <v>3297</v>
      </c>
      <c r="H102" s="49">
        <v>1520.3357004519044</v>
      </c>
      <c r="I102" s="82">
        <v>2088</v>
      </c>
      <c r="J102" s="49">
        <v>952.11169984769856</v>
      </c>
      <c r="K102" s="50">
        <v>374</v>
      </c>
      <c r="L102" s="90">
        <v>166.35308665038718</v>
      </c>
      <c r="M102" s="83"/>
      <c r="N102" s="83"/>
      <c r="O102" s="83"/>
      <c r="P102" s="10"/>
      <c r="Q102" s="10"/>
      <c r="T102"/>
      <c r="U102"/>
      <c r="V102"/>
      <c r="W102"/>
      <c r="X102"/>
      <c r="Y102"/>
      <c r="AI102" s="84"/>
    </row>
    <row r="103" spans="1:41" x14ac:dyDescent="0.2">
      <c r="A103" s="81"/>
      <c r="B103" s="46" t="s">
        <v>11</v>
      </c>
      <c r="C103" s="54" t="s">
        <v>9</v>
      </c>
      <c r="D103" s="54" t="s">
        <v>9</v>
      </c>
      <c r="E103" s="54" t="s">
        <v>9</v>
      </c>
      <c r="F103" s="54" t="s">
        <v>9</v>
      </c>
      <c r="G103" s="54" t="s">
        <v>9</v>
      </c>
      <c r="H103" s="54" t="s">
        <v>9</v>
      </c>
      <c r="I103" s="54" t="s">
        <v>9</v>
      </c>
      <c r="J103" s="54" t="s">
        <v>9</v>
      </c>
      <c r="K103" s="50">
        <v>1422</v>
      </c>
      <c r="L103" s="90">
        <v>632.49756475093739</v>
      </c>
      <c r="M103" s="83"/>
      <c r="N103" s="83"/>
      <c r="O103" s="83"/>
      <c r="P103" s="10"/>
      <c r="Q103" s="10"/>
      <c r="T103"/>
      <c r="U103"/>
      <c r="V103"/>
      <c r="W103"/>
      <c r="X103"/>
      <c r="Y103"/>
      <c r="AI103" s="84"/>
    </row>
    <row r="104" spans="1:41" x14ac:dyDescent="0.2">
      <c r="A104" s="81"/>
      <c r="B104" s="46" t="s">
        <v>12</v>
      </c>
      <c r="C104" s="52">
        <v>443</v>
      </c>
      <c r="D104" s="52">
        <v>218</v>
      </c>
      <c r="E104" s="52">
        <v>297</v>
      </c>
      <c r="F104" s="52">
        <v>142.5</v>
      </c>
      <c r="G104" s="82">
        <v>380</v>
      </c>
      <c r="H104" s="49">
        <v>175.22825786221526</v>
      </c>
      <c r="I104" s="82">
        <v>634</v>
      </c>
      <c r="J104" s="49">
        <v>289.09905062425327</v>
      </c>
      <c r="K104" s="50">
        <v>122</v>
      </c>
      <c r="L104" s="90">
        <v>54.264910618575506</v>
      </c>
      <c r="M104" s="83"/>
      <c r="N104" s="83"/>
      <c r="O104" s="83"/>
      <c r="P104" s="10"/>
      <c r="Q104" s="10"/>
      <c r="T104"/>
      <c r="U104"/>
      <c r="V104"/>
      <c r="W104"/>
      <c r="X104"/>
      <c r="Y104"/>
      <c r="AI104" s="84"/>
    </row>
    <row r="105" spans="1:41" ht="14.25" customHeight="1" x14ac:dyDescent="0.2">
      <c r="A105" s="81"/>
      <c r="B105" s="46" t="s">
        <v>13</v>
      </c>
      <c r="C105" s="54" t="s">
        <v>9</v>
      </c>
      <c r="D105" s="54" t="s">
        <v>9</v>
      </c>
      <c r="E105" s="54" t="s">
        <v>9</v>
      </c>
      <c r="F105" s="54" t="s">
        <v>9</v>
      </c>
      <c r="G105" s="54" t="s">
        <v>9</v>
      </c>
      <c r="H105" s="54" t="s">
        <v>9</v>
      </c>
      <c r="I105" s="54" t="s">
        <v>9</v>
      </c>
      <c r="J105" s="54" t="s">
        <v>9</v>
      </c>
      <c r="K105" s="78">
        <v>122</v>
      </c>
      <c r="L105" s="91">
        <v>54.264910618575506</v>
      </c>
      <c r="N105" s="83"/>
      <c r="O105" s="83"/>
      <c r="T105" s="10"/>
      <c r="U105" s="10"/>
      <c r="V105" s="83"/>
      <c r="W105" s="83"/>
      <c r="X105"/>
      <c r="Y105"/>
      <c r="AL105" s="92"/>
      <c r="AM105" s="93"/>
    </row>
    <row r="106" spans="1:41" ht="5.25" customHeight="1" x14ac:dyDescent="0.2">
      <c r="A106" s="72"/>
      <c r="B106" s="72"/>
      <c r="C106" s="94"/>
      <c r="D106" s="94"/>
      <c r="E106" s="94"/>
      <c r="F106" s="94"/>
      <c r="G106" s="94"/>
      <c r="H106" s="94"/>
      <c r="I106" s="94"/>
      <c r="J106" s="94"/>
      <c r="K106" s="95"/>
      <c r="L106" s="96"/>
      <c r="N106" s="83"/>
      <c r="O106" s="83"/>
      <c r="T106" s="10"/>
      <c r="U106" s="10"/>
      <c r="V106" s="83"/>
      <c r="W106" s="83"/>
      <c r="X106"/>
      <c r="Y106"/>
      <c r="AL106" s="35"/>
      <c r="AM106" s="9"/>
    </row>
    <row r="107" spans="1:41" ht="14.25" customHeight="1" x14ac:dyDescent="0.2">
      <c r="A107" s="4"/>
      <c r="B107" s="4"/>
      <c r="C107" s="97"/>
      <c r="D107" s="98"/>
      <c r="E107" s="35"/>
      <c r="F107" s="97"/>
      <c r="G107" s="97"/>
      <c r="H107" s="98"/>
      <c r="I107" s="98"/>
      <c r="J107" s="98"/>
      <c r="K107" s="98"/>
      <c r="L107" s="98"/>
      <c r="AN107" s="35"/>
      <c r="AO107" s="9"/>
    </row>
    <row r="108" spans="1:41" ht="12.95" customHeight="1" x14ac:dyDescent="0.2">
      <c r="A108" s="99" t="s">
        <v>26</v>
      </c>
      <c r="B108" s="99"/>
      <c r="C108" s="99"/>
      <c r="D108" s="99"/>
      <c r="E108" s="99"/>
      <c r="F108" s="99"/>
      <c r="G108" s="35"/>
      <c r="H108" s="35"/>
      <c r="I108" s="35"/>
      <c r="J108" s="9"/>
      <c r="K108" s="9"/>
      <c r="L108" s="9"/>
      <c r="M108"/>
      <c r="N108"/>
      <c r="O108"/>
      <c r="P108"/>
      <c r="Q108"/>
      <c r="R108"/>
      <c r="S108"/>
      <c r="T108"/>
      <c r="U108"/>
      <c r="V108"/>
      <c r="W108"/>
      <c r="X108"/>
      <c r="Y108"/>
    </row>
    <row r="109" spans="1:41" ht="12.95" customHeight="1" x14ac:dyDescent="0.2">
      <c r="A109" s="100" t="s">
        <v>27</v>
      </c>
      <c r="B109" s="100"/>
      <c r="C109" s="100"/>
      <c r="D109" s="100"/>
      <c r="E109" s="100"/>
      <c r="F109" s="100"/>
      <c r="G109" s="45"/>
      <c r="H109" s="45"/>
      <c r="I109" s="45"/>
      <c r="J109" s="101"/>
      <c r="K109" s="101"/>
      <c r="L109" s="101"/>
      <c r="M109"/>
      <c r="N109"/>
      <c r="O109"/>
      <c r="P109"/>
      <c r="Q109"/>
      <c r="R109"/>
      <c r="S109"/>
      <c r="T109"/>
      <c r="U109"/>
      <c r="V109"/>
      <c r="W109"/>
      <c r="X109"/>
      <c r="Y109"/>
    </row>
    <row r="110" spans="1:41" ht="12.95" customHeight="1" x14ac:dyDescent="0.2">
      <c r="A110" s="102" t="s">
        <v>28</v>
      </c>
      <c r="B110" s="100"/>
      <c r="C110" s="100"/>
      <c r="D110" s="100"/>
      <c r="E110" s="100"/>
      <c r="F110" s="100"/>
      <c r="G110" s="45"/>
      <c r="H110" s="45"/>
      <c r="I110" s="45"/>
      <c r="J110" s="101"/>
      <c r="K110" s="101"/>
      <c r="L110" s="101"/>
      <c r="M110"/>
      <c r="N110"/>
      <c r="O110"/>
      <c r="P110"/>
      <c r="Q110"/>
      <c r="R110"/>
      <c r="S110"/>
      <c r="T110"/>
      <c r="U110"/>
      <c r="V110"/>
      <c r="W110"/>
      <c r="X110"/>
      <c r="Y110"/>
    </row>
    <row r="111" spans="1:41" x14ac:dyDescent="0.2">
      <c r="A111" s="103" t="s">
        <v>29</v>
      </c>
      <c r="B111" s="100"/>
      <c r="C111" s="100"/>
      <c r="D111" s="100"/>
      <c r="E111" s="100"/>
      <c r="F111" s="100"/>
      <c r="G111" s="45"/>
      <c r="H111" s="45"/>
      <c r="I111" s="45"/>
      <c r="J111" s="101"/>
      <c r="K111" s="101"/>
      <c r="L111" s="101"/>
      <c r="M111"/>
      <c r="N111"/>
      <c r="O111"/>
      <c r="P111"/>
      <c r="Q111"/>
      <c r="R111"/>
      <c r="S111"/>
      <c r="T111"/>
      <c r="U111"/>
      <c r="V111"/>
      <c r="W111"/>
      <c r="X111"/>
      <c r="Y111"/>
    </row>
    <row r="112" spans="1:41" ht="12.95" customHeight="1" x14ac:dyDescent="0.2">
      <c r="A112" s="4" t="s">
        <v>30</v>
      </c>
      <c r="B112" s="4"/>
      <c r="C112" s="4"/>
      <c r="D112"/>
      <c r="E112"/>
      <c r="F112"/>
      <c r="G112"/>
      <c r="H112"/>
      <c r="I112"/>
      <c r="M112"/>
      <c r="N112"/>
      <c r="O112"/>
      <c r="P112"/>
      <c r="Q112"/>
      <c r="R112"/>
      <c r="S112"/>
      <c r="T112"/>
      <c r="U112"/>
      <c r="V112"/>
      <c r="W112"/>
      <c r="X112"/>
      <c r="Y112"/>
    </row>
    <row r="113" spans="1:41" x14ac:dyDescent="0.2">
      <c r="B113" s="105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/>
      <c r="N113"/>
      <c r="O113"/>
      <c r="P113"/>
      <c r="Q113"/>
      <c r="R113"/>
      <c r="S113"/>
      <c r="T113"/>
      <c r="U113"/>
      <c r="V113"/>
      <c r="W113"/>
      <c r="X113"/>
      <c r="Y113"/>
    </row>
    <row r="114" spans="1:41" x14ac:dyDescent="0.2">
      <c r="A114" s="4"/>
      <c r="B114" s="4"/>
      <c r="AN114" s="35"/>
      <c r="AO114" s="9"/>
    </row>
    <row r="115" spans="1:41" x14ac:dyDescent="0.2">
      <c r="A115" s="4"/>
      <c r="B115" s="4"/>
      <c r="AN115" s="35"/>
      <c r="AO115" s="9"/>
    </row>
    <row r="116" spans="1:41" x14ac:dyDescent="0.2">
      <c r="A116" s="4"/>
      <c r="B116" s="4"/>
      <c r="AN116" s="35"/>
      <c r="AO116" s="9"/>
    </row>
    <row r="117" spans="1:41" x14ac:dyDescent="0.2">
      <c r="A117" s="4"/>
      <c r="B117" s="4"/>
      <c r="AN117" s="35"/>
      <c r="AO117" s="9"/>
    </row>
    <row r="118" spans="1:41" x14ac:dyDescent="0.2">
      <c r="A118" s="4"/>
      <c r="B118" s="4"/>
      <c r="AN118" s="35"/>
      <c r="AO118" s="9"/>
    </row>
    <row r="119" spans="1:41" x14ac:dyDescent="0.2">
      <c r="A119" s="4"/>
      <c r="B119" s="4"/>
      <c r="AN119" s="35"/>
      <c r="AO119" s="9"/>
    </row>
    <row r="120" spans="1:41" x14ac:dyDescent="0.2">
      <c r="A120" s="4"/>
      <c r="B120" s="4"/>
      <c r="AN120" s="35"/>
      <c r="AO120" s="9"/>
    </row>
    <row r="121" spans="1:41" x14ac:dyDescent="0.2">
      <c r="A121" s="4"/>
      <c r="B121" s="4"/>
      <c r="AN121" s="35"/>
      <c r="AO121" s="9"/>
    </row>
    <row r="122" spans="1:41" x14ac:dyDescent="0.2">
      <c r="A122" s="4"/>
      <c r="B122" s="4"/>
      <c r="AN122" s="35"/>
      <c r="AO122" s="9"/>
    </row>
    <row r="123" spans="1:41" x14ac:dyDescent="0.2">
      <c r="A123" s="4"/>
      <c r="B123" s="4"/>
      <c r="AN123" s="35"/>
      <c r="AO123" s="9"/>
    </row>
    <row r="124" spans="1:41" x14ac:dyDescent="0.2">
      <c r="AN124" s="35"/>
      <c r="AO124" s="9"/>
    </row>
    <row r="125" spans="1:41" x14ac:dyDescent="0.2">
      <c r="AN125" s="35"/>
      <c r="AO125" s="9"/>
    </row>
    <row r="126" spans="1:41" x14ac:dyDescent="0.2">
      <c r="AN126" s="35"/>
      <c r="AO126" s="9"/>
    </row>
    <row r="127" spans="1:41" x14ac:dyDescent="0.2">
      <c r="AN127" s="35"/>
      <c r="AO127" s="9"/>
    </row>
    <row r="128" spans="1:41" x14ac:dyDescent="0.2">
      <c r="AN128" s="35"/>
      <c r="AO128" s="9"/>
    </row>
    <row r="129" spans="3:41" x14ac:dyDescent="0.2">
      <c r="AN129" s="35"/>
      <c r="AO129" s="9"/>
    </row>
    <row r="130" spans="3:41" x14ac:dyDescent="0.2">
      <c r="AN130" s="107"/>
      <c r="AO130" s="9"/>
    </row>
    <row r="131" spans="3:41" x14ac:dyDescent="0.2">
      <c r="AN131" s="35"/>
      <c r="AO131" s="9"/>
    </row>
    <row r="132" spans="3:41" x14ac:dyDescent="0.2">
      <c r="AN132" s="35"/>
      <c r="AO132" s="9"/>
    </row>
    <row r="133" spans="3:41" x14ac:dyDescent="0.2"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AN133" s="35"/>
      <c r="AO133" s="9"/>
    </row>
    <row r="134" spans="3:41" x14ac:dyDescent="0.2"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AN134" s="35"/>
      <c r="AO134" s="9"/>
    </row>
    <row r="135" spans="3:41" x14ac:dyDescent="0.2"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AN135" s="35"/>
      <c r="AO135" s="9"/>
    </row>
    <row r="136" spans="3:41" x14ac:dyDescent="0.2"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AN136" s="35"/>
      <c r="AO136" s="9"/>
    </row>
    <row r="137" spans="3:41" x14ac:dyDescent="0.2"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AN137" s="35"/>
      <c r="AO137" s="9"/>
    </row>
    <row r="138" spans="3:41" x14ac:dyDescent="0.2"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AN138" s="35"/>
      <c r="AO138" s="9"/>
    </row>
    <row r="139" spans="3:41" x14ac:dyDescent="0.2"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AN139" s="35"/>
      <c r="AO139" s="9"/>
    </row>
    <row r="140" spans="3:41" x14ac:dyDescent="0.2"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AN140" s="35"/>
      <c r="AO140" s="9"/>
    </row>
  </sheetData>
  <mergeCells count="32">
    <mergeCell ref="A78:B78"/>
    <mergeCell ref="A85:B85"/>
    <mergeCell ref="A92:B92"/>
    <mergeCell ref="A99:B99"/>
    <mergeCell ref="A71:L72"/>
    <mergeCell ref="A74:B76"/>
    <mergeCell ref="C74:L74"/>
    <mergeCell ref="C75:D75"/>
    <mergeCell ref="E75:F75"/>
    <mergeCell ref="G75:H75"/>
    <mergeCell ref="I75:J75"/>
    <mergeCell ref="K75:L75"/>
    <mergeCell ref="A29:B29"/>
    <mergeCell ref="A36:B36"/>
    <mergeCell ref="A43:B43"/>
    <mergeCell ref="A50:B50"/>
    <mergeCell ref="A57:B57"/>
    <mergeCell ref="A64:B64"/>
    <mergeCell ref="P5:Q5"/>
    <mergeCell ref="AH5:AI5"/>
    <mergeCell ref="M8:T8"/>
    <mergeCell ref="U8:W8"/>
    <mergeCell ref="A15:B15"/>
    <mergeCell ref="A22:B22"/>
    <mergeCell ref="A1:L2"/>
    <mergeCell ref="A4:B6"/>
    <mergeCell ref="C4:L4"/>
    <mergeCell ref="C5:D5"/>
    <mergeCell ref="E5:F5"/>
    <mergeCell ref="G5:H5"/>
    <mergeCell ref="I5:J5"/>
    <mergeCell ref="K5:L5"/>
  </mergeCells>
  <printOptions horizontalCentered="1"/>
  <pageMargins left="0.74803149606299213" right="0.74803149606299213" top="0.98425196850393704" bottom="0.98425196850393704" header="0.31496062992125984" footer="0.31496062992125984"/>
  <pageSetup scale="65" orientation="portrait" r:id="rId1"/>
  <headerFooter alignWithMargins="0"/>
  <rowBreaks count="1" manualBreakCount="1">
    <brk id="11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</vt:lpstr>
      <vt:lpstr>'6'!Área_de_impresión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2021-10-21T18:45:25Z</dcterms:created>
  <dcterms:modified xsi:type="dcterms:W3CDTF">2021-10-21T18:45:40Z</dcterms:modified>
</cp:coreProperties>
</file>