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7" sheetId="1" r:id="rId1"/>
  </sheets>
  <definedNames>
    <definedName name="_xlnm.Print_Area" localSheetId="0">'7'!$A$1:$I$288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3" i="1" l="1"/>
  <c r="B272" i="1"/>
  <c r="I270" i="1"/>
  <c r="D270" i="1"/>
  <c r="B270" i="1"/>
  <c r="B269" i="1"/>
  <c r="B268" i="1"/>
  <c r="B267" i="1" s="1"/>
  <c r="I267" i="1"/>
  <c r="D267" i="1"/>
  <c r="B257" i="1"/>
  <c r="B256" i="1"/>
  <c r="B254" i="1" s="1"/>
  <c r="E254" i="1"/>
  <c r="D254" i="1"/>
  <c r="B253" i="1"/>
  <c r="B247" i="1" s="1"/>
  <c r="B252" i="1"/>
  <c r="B250" i="1"/>
  <c r="B248" i="1"/>
  <c r="I247" i="1"/>
  <c r="F247" i="1"/>
  <c r="D247" i="1"/>
  <c r="B246" i="1"/>
  <c r="B245" i="1"/>
  <c r="B244" i="1"/>
  <c r="B242" i="1"/>
  <c r="I241" i="1"/>
  <c r="H241" i="1"/>
  <c r="F241" i="1"/>
  <c r="D241" i="1"/>
  <c r="B241" i="1"/>
  <c r="B240" i="1"/>
  <c r="B239" i="1"/>
  <c r="B237" i="1"/>
  <c r="B236" i="1"/>
  <c r="B235" i="1" s="1"/>
  <c r="I235" i="1"/>
  <c r="F235" i="1"/>
  <c r="E235" i="1"/>
  <c r="D235" i="1"/>
  <c r="B234" i="1"/>
  <c r="I233" i="1"/>
  <c r="B233" i="1"/>
  <c r="B232" i="1"/>
  <c r="B231" i="1"/>
  <c r="B229" i="1"/>
  <c r="I228" i="1"/>
  <c r="D228" i="1"/>
  <c r="B228" i="1"/>
  <c r="B227" i="1"/>
  <c r="B226" i="1"/>
  <c r="I225" i="1"/>
  <c r="D225" i="1"/>
  <c r="B225" i="1"/>
  <c r="B224" i="1"/>
  <c r="B221" i="1" s="1"/>
  <c r="B223" i="1"/>
  <c r="I221" i="1"/>
  <c r="F221" i="1"/>
  <c r="E221" i="1"/>
  <c r="B220" i="1"/>
  <c r="B219" i="1"/>
  <c r="F217" i="1"/>
  <c r="E217" i="1"/>
  <c r="D217" i="1"/>
  <c r="B217" i="1"/>
  <c r="B215" i="1"/>
  <c r="B214" i="1"/>
  <c r="I212" i="1"/>
  <c r="C212" i="1"/>
  <c r="B212" i="1"/>
  <c r="B211" i="1"/>
  <c r="B207" i="1" s="1"/>
  <c r="B210" i="1"/>
  <c r="B208" i="1"/>
  <c r="E207" i="1"/>
  <c r="D207" i="1"/>
  <c r="C207" i="1"/>
  <c r="B206" i="1"/>
  <c r="B205" i="1"/>
  <c r="B203" i="1"/>
  <c r="B202" i="1"/>
  <c r="B201" i="1"/>
  <c r="B199" i="1"/>
  <c r="B197" i="1"/>
  <c r="I196" i="1"/>
  <c r="H196" i="1"/>
  <c r="F196" i="1"/>
  <c r="E196" i="1"/>
  <c r="D196" i="1"/>
  <c r="B196" i="1"/>
  <c r="B195" i="1"/>
  <c r="B194" i="1"/>
  <c r="F193" i="1"/>
  <c r="D193" i="1"/>
  <c r="B193" i="1"/>
  <c r="B192" i="1"/>
  <c r="B191" i="1"/>
  <c r="B189" i="1"/>
  <c r="B187" i="1"/>
  <c r="I186" i="1"/>
  <c r="C186" i="1"/>
  <c r="B186" i="1"/>
  <c r="B173" i="1"/>
  <c r="B171" i="1"/>
  <c r="B170" i="1"/>
  <c r="B169" i="1"/>
  <c r="I168" i="1"/>
  <c r="E168" i="1"/>
  <c r="D168" i="1"/>
  <c r="B168" i="1"/>
  <c r="B167" i="1"/>
  <c r="B165" i="1"/>
  <c r="B164" i="1"/>
  <c r="I163" i="1"/>
  <c r="E163" i="1"/>
  <c r="D163" i="1"/>
  <c r="C163" i="1"/>
  <c r="B163" i="1"/>
  <c r="B162" i="1"/>
  <c r="B161" i="1"/>
  <c r="B160" i="1"/>
  <c r="B159" i="1"/>
  <c r="B158" i="1"/>
  <c r="B155" i="1" s="1"/>
  <c r="B157" i="1"/>
  <c r="B156" i="1"/>
  <c r="I155" i="1"/>
  <c r="H155" i="1"/>
  <c r="E155" i="1"/>
  <c r="C155" i="1"/>
  <c r="B154" i="1"/>
  <c r="B150" i="1" s="1"/>
  <c r="B153" i="1"/>
  <c r="B152" i="1"/>
  <c r="E150" i="1"/>
  <c r="E149" i="1" s="1"/>
  <c r="D150" i="1"/>
  <c r="D149" i="1" s="1"/>
  <c r="C150" i="1"/>
  <c r="I149" i="1"/>
  <c r="H149" i="1"/>
  <c r="F149" i="1"/>
  <c r="C149" i="1"/>
  <c r="B148" i="1"/>
  <c r="C147" i="1"/>
  <c r="B147" i="1"/>
  <c r="B146" i="1"/>
  <c r="B144" i="1"/>
  <c r="B143" i="1"/>
  <c r="B141" i="1"/>
  <c r="B140" i="1" s="1"/>
  <c r="I140" i="1"/>
  <c r="F140" i="1"/>
  <c r="E140" i="1"/>
  <c r="C140" i="1"/>
  <c r="B139" i="1"/>
  <c r="B137" i="1"/>
  <c r="B136" i="1"/>
  <c r="B134" i="1" s="1"/>
  <c r="E134" i="1"/>
  <c r="B133" i="1"/>
  <c r="B132" i="1"/>
  <c r="B131" i="1"/>
  <c r="B130" i="1"/>
  <c r="B128" i="1"/>
  <c r="B127" i="1"/>
  <c r="B123" i="1" s="1"/>
  <c r="B125" i="1"/>
  <c r="I123" i="1"/>
  <c r="F123" i="1"/>
  <c r="E123" i="1"/>
  <c r="D123" i="1"/>
  <c r="C123" i="1"/>
  <c r="B122" i="1"/>
  <c r="B120" i="1"/>
  <c r="I119" i="1"/>
  <c r="F119" i="1"/>
  <c r="B119" i="1"/>
  <c r="B116" i="1"/>
  <c r="B115" i="1"/>
  <c r="D113" i="1"/>
  <c r="D86" i="1" s="1"/>
  <c r="C113" i="1"/>
  <c r="B113" i="1" s="1"/>
  <c r="B112" i="1"/>
  <c r="B111" i="1"/>
  <c r="B109" i="1"/>
  <c r="E108" i="1"/>
  <c r="D108" i="1"/>
  <c r="C108" i="1"/>
  <c r="B108" i="1"/>
  <c r="B107" i="1"/>
  <c r="B106" i="1"/>
  <c r="B104" i="1"/>
  <c r="I102" i="1"/>
  <c r="I86" i="1" s="1"/>
  <c r="E102" i="1"/>
  <c r="D102" i="1"/>
  <c r="E87" i="1"/>
  <c r="C87" i="1"/>
  <c r="B87" i="1" s="1"/>
  <c r="F86" i="1"/>
  <c r="E86" i="1"/>
  <c r="B85" i="1"/>
  <c r="B84" i="1"/>
  <c r="B83" i="1"/>
  <c r="B81" i="1"/>
  <c r="I79" i="1"/>
  <c r="E79" i="1"/>
  <c r="D79" i="1"/>
  <c r="C79" i="1"/>
  <c r="B79" i="1"/>
  <c r="B78" i="1"/>
  <c r="B76" i="1"/>
  <c r="I74" i="1"/>
  <c r="E74" i="1"/>
  <c r="B74" i="1"/>
  <c r="B73" i="1"/>
  <c r="B71" i="1"/>
  <c r="B70" i="1"/>
  <c r="B68" i="1" s="1"/>
  <c r="E68" i="1"/>
  <c r="C67" i="1"/>
  <c r="C62" i="1" s="1"/>
  <c r="B67" i="1"/>
  <c r="B62" i="1" s="1"/>
  <c r="B66" i="1"/>
  <c r="B64" i="1"/>
  <c r="F62" i="1"/>
  <c r="E62" i="1"/>
  <c r="B61" i="1"/>
  <c r="B60" i="1" s="1"/>
  <c r="I60" i="1"/>
  <c r="B59" i="1"/>
  <c r="B58" i="1"/>
  <c r="B56" i="1" s="1"/>
  <c r="H56" i="1"/>
  <c r="F56" i="1"/>
  <c r="B55" i="1"/>
  <c r="B54" i="1" s="1"/>
  <c r="C54" i="1"/>
  <c r="C53" i="1"/>
  <c r="B53" i="1"/>
  <c r="B52" i="1"/>
  <c r="B49" i="1" s="1"/>
  <c r="B50" i="1"/>
  <c r="I49" i="1"/>
  <c r="E49" i="1"/>
  <c r="C49" i="1"/>
  <c r="B47" i="1"/>
  <c r="B46" i="1"/>
  <c r="B45" i="1"/>
  <c r="B43" i="1"/>
  <c r="B42" i="1"/>
  <c r="B40" i="1"/>
  <c r="B39" i="1"/>
  <c r="B37" i="1"/>
  <c r="B36" i="1"/>
  <c r="B35" i="1"/>
  <c r="B34" i="1"/>
  <c r="I33" i="1"/>
  <c r="H33" i="1"/>
  <c r="G33" i="1"/>
  <c r="F33" i="1"/>
  <c r="B33" i="1" s="1"/>
  <c r="E33" i="1"/>
  <c r="D33" i="1"/>
  <c r="C33" i="1"/>
  <c r="B32" i="1"/>
  <c r="B30" i="1"/>
  <c r="B29" i="1"/>
  <c r="B27" i="1"/>
  <c r="B26" i="1"/>
  <c r="I25" i="1"/>
  <c r="H25" i="1"/>
  <c r="G25" i="1"/>
  <c r="F25" i="1"/>
  <c r="E25" i="1"/>
  <c r="D25" i="1"/>
  <c r="C25" i="1"/>
  <c r="B25" i="1" s="1"/>
  <c r="B23" i="1"/>
  <c r="I22" i="1"/>
  <c r="H22" i="1"/>
  <c r="G22" i="1"/>
  <c r="F22" i="1"/>
  <c r="E22" i="1"/>
  <c r="D22" i="1"/>
  <c r="C22" i="1"/>
  <c r="B22" i="1" s="1"/>
  <c r="B21" i="1"/>
  <c r="B19" i="1"/>
  <c r="B17" i="1"/>
  <c r="I16" i="1"/>
  <c r="H16" i="1"/>
  <c r="G16" i="1"/>
  <c r="F16" i="1"/>
  <c r="E16" i="1"/>
  <c r="D16" i="1"/>
  <c r="C16" i="1"/>
  <c r="B16" i="1" s="1"/>
  <c r="B14" i="1"/>
  <c r="I13" i="1"/>
  <c r="H13" i="1"/>
  <c r="G13" i="1"/>
  <c r="F13" i="1"/>
  <c r="E13" i="1"/>
  <c r="D13" i="1"/>
  <c r="B13" i="1" s="1"/>
  <c r="C13" i="1"/>
  <c r="B11" i="1"/>
  <c r="I10" i="1"/>
  <c r="H10" i="1"/>
  <c r="G10" i="1"/>
  <c r="F10" i="1"/>
  <c r="E10" i="1"/>
  <c r="E9" i="1" s="1"/>
  <c r="D10" i="1"/>
  <c r="C10" i="1"/>
  <c r="I9" i="1"/>
  <c r="G9" i="1"/>
  <c r="H9" i="1" s="1"/>
  <c r="F9" i="1"/>
  <c r="B86" i="1" l="1"/>
  <c r="B149" i="1"/>
  <c r="D9" i="1"/>
  <c r="C86" i="1"/>
  <c r="C9" i="1"/>
  <c r="B10" i="1"/>
  <c r="B9" i="1" l="1"/>
  <c r="J9" i="1"/>
</calcChain>
</file>

<file path=xl/sharedStrings.xml><?xml version="1.0" encoding="utf-8"?>
<sst xmlns="http://schemas.openxmlformats.org/spreadsheetml/2006/main" count="1205" uniqueCount="49">
  <si>
    <t xml:space="preserve">                 Cuadro 7.   DAÑOS AL AMBIENTE EN LA REPÚBLICA POR RECURSO AFECTADO, SEGÚN PROVINCIA, 
COMARCA INDÍGENA Y DAÑO REPORTADO: AÑOS 2016-20</t>
  </si>
  <si>
    <t>Provincia, comarca indígena
y daño reportado</t>
  </si>
  <si>
    <t>Total</t>
  </si>
  <si>
    <t>Recurso afectado</t>
  </si>
  <si>
    <t>Forestal y
áreas 
protegidas</t>
  </si>
  <si>
    <t>Agua</t>
  </si>
  <si>
    <t>Suelo</t>
  </si>
  <si>
    <t>Atmósfera</t>
  </si>
  <si>
    <t>Costas y 
lecho marino</t>
  </si>
  <si>
    <t>Asenta-
mientos
humanos</t>
  </si>
  <si>
    <t>Fauna y
flora</t>
  </si>
  <si>
    <t>Coclé</t>
  </si>
  <si>
    <t xml:space="preserve">   Contaminación por derrame de hidro-
    carburos</t>
  </si>
  <si>
    <t>-</t>
  </si>
  <si>
    <t xml:space="preserve">    carburos</t>
  </si>
  <si>
    <t>Colón</t>
  </si>
  <si>
    <t xml:space="preserve">   Contaminación por derrame de hidro-</t>
  </si>
  <si>
    <t>Chiriquí</t>
  </si>
  <si>
    <t xml:space="preserve">   Contaminación por productos quími-</t>
  </si>
  <si>
    <t xml:space="preserve">    cos varios</t>
  </si>
  <si>
    <t xml:space="preserve">   Incendios</t>
  </si>
  <si>
    <t>Los Santos</t>
  </si>
  <si>
    <t xml:space="preserve">   Manejo inadecuado de desechos só-</t>
  </si>
  <si>
    <t xml:space="preserve">    lidos</t>
  </si>
  <si>
    <t>Panamá</t>
  </si>
  <si>
    <t xml:space="preserve">   Contaminación por aguas residuales</t>
  </si>
  <si>
    <t xml:space="preserve">   Contaminación por lodos residuales</t>
  </si>
  <si>
    <t xml:space="preserve">   Movimiento de tierra</t>
  </si>
  <si>
    <t>Veraguas</t>
  </si>
  <si>
    <t>Bocas del Toro</t>
  </si>
  <si>
    <t xml:space="preserve">   Contaminación por derrame de hidro-
    </t>
  </si>
  <si>
    <t xml:space="preserve">   Contaminación por agroquímicos</t>
  </si>
  <si>
    <t>Darién</t>
  </si>
  <si>
    <t>Herrera</t>
  </si>
  <si>
    <t xml:space="preserve">   Emisión de polvo, olores y partículas</t>
  </si>
  <si>
    <t xml:space="preserve">    químicas</t>
  </si>
  <si>
    <t>Panamá Oeste</t>
  </si>
  <si>
    <t>Comarca Ngäbe Buglé</t>
  </si>
  <si>
    <t xml:space="preserve">   Extracción de material pétreo</t>
  </si>
  <si>
    <t>Posición ilegal de madera</t>
  </si>
  <si>
    <t>Retención ilegal de fauna</t>
  </si>
  <si>
    <t xml:space="preserve">   Contaminación por derrame de hidro-
    carburos........................................</t>
  </si>
  <si>
    <t>Inundaciones</t>
  </si>
  <si>
    <t xml:space="preserve"> Mortandad de peces</t>
  </si>
  <si>
    <t>2020 (P)</t>
  </si>
  <si>
    <t xml:space="preserve">   Inundaciones</t>
  </si>
  <si>
    <t>- Cantidad nula o cero.</t>
  </si>
  <si>
    <t>(P) Cifras preliminares.</t>
  </si>
  <si>
    <t>Fuente: Dirección de Protección de la Calidad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</si>
</sst>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3"/>
      <color theme="0"/>
      <name val="Arial"/>
      <family val="2"/>
    </font>
    <font>
      <b/>
      <sz val="13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7" xfId="0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vertical="top" wrapText="1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5" fillId="0" borderId="0" xfId="0" applyFont="1" applyFill="1" applyBorder="1"/>
    <xf numFmtId="0" fontId="0" fillId="0" borderId="6" xfId="0" applyBorder="1"/>
    <xf numFmtId="0" fontId="5" fillId="0" borderId="8" xfId="0" applyFont="1" applyBorder="1" applyAlignment="1">
      <alignment horizontal="right"/>
    </xf>
    <xf numFmtId="0" fontId="5" fillId="0" borderId="0" xfId="0" applyFont="1" applyFill="1" applyBorder="1" applyAlignment="1">
      <alignment vertical="top" wrapText="1"/>
    </xf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0" fontId="5" fillId="0" borderId="5" xfId="0" applyFont="1" applyBorder="1"/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6" xfId="0" applyFont="1" applyBorder="1"/>
    <xf numFmtId="0" fontId="0" fillId="0" borderId="8" xfId="0" applyBorder="1"/>
    <xf numFmtId="0" fontId="5" fillId="0" borderId="0" xfId="0" applyFont="1" applyBorder="1" applyAlignment="1">
      <alignment wrapText="1"/>
    </xf>
    <xf numFmtId="0" fontId="0" fillId="0" borderId="8" xfId="0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8" xfId="0" applyFont="1" applyFill="1" applyBorder="1" applyAlignment="1">
      <alignment horizontal="right"/>
    </xf>
    <xf numFmtId="0" fontId="5" fillId="0" borderId="6" xfId="0" applyFont="1" applyFill="1" applyBorder="1"/>
    <xf numFmtId="0" fontId="5" fillId="0" borderId="8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4" fillId="0" borderId="0" xfId="0" applyFont="1" applyFill="1"/>
    <xf numFmtId="0" fontId="0" fillId="0" borderId="0" xfId="0" applyFill="1"/>
    <xf numFmtId="0" fontId="0" fillId="0" borderId="6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1" fillId="0" borderId="8" xfId="0" applyFont="1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0" xfId="0" applyBorder="1" applyAlignment="1">
      <alignment horizontal="left" indent="1"/>
    </xf>
    <xf numFmtId="0" fontId="5" fillId="0" borderId="0" xfId="0" applyFont="1" applyAlignment="1">
      <alignment horizontal="right"/>
    </xf>
    <xf numFmtId="0" fontId="1" fillId="0" borderId="5" xfId="0" applyFont="1" applyBorder="1"/>
    <xf numFmtId="0" fontId="0" fillId="0" borderId="5" xfId="0" applyBorder="1"/>
    <xf numFmtId="0" fontId="5" fillId="0" borderId="5" xfId="0" applyFont="1" applyBorder="1" applyAlignment="1">
      <alignment vertical="top" wrapText="1"/>
    </xf>
    <xf numFmtId="0" fontId="5" fillId="0" borderId="5" xfId="0" applyFont="1" applyFill="1" applyBorder="1"/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5" fillId="0" borderId="8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5" xfId="0" applyFont="1" applyFill="1" applyBorder="1" applyAlignment="1">
      <alignment horizontal="left" indent="1"/>
    </xf>
    <xf numFmtId="0" fontId="5" fillId="0" borderId="6" xfId="0" applyFont="1" applyFill="1" applyBorder="1" applyAlignment="1">
      <alignment horizontal="right"/>
    </xf>
    <xf numFmtId="0" fontId="0" fillId="0" borderId="5" xfId="0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2" xfId="0" applyBorder="1"/>
    <xf numFmtId="49" fontId="5" fillId="0" borderId="0" xfId="0" applyNumberFormat="1" applyFont="1" applyBorder="1" applyAlignment="1"/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7"/>
  <sheetViews>
    <sheetView tabSelected="1" zoomScaleNormal="100" workbookViewId="0">
      <selection activeCell="K8" sqref="K8"/>
    </sheetView>
  </sheetViews>
  <sheetFormatPr baseColWidth="10" defaultRowHeight="12.75" x14ac:dyDescent="0.2"/>
  <cols>
    <col min="1" max="1" width="34.28515625" style="27" customWidth="1"/>
    <col min="2" max="9" width="14.7109375" customWidth="1"/>
    <col min="10" max="10" width="11.42578125" style="10" customWidth="1"/>
  </cols>
  <sheetData>
    <row r="1" spans="1:23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2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s="11" customFormat="1" ht="13.5" customHeight="1" x14ac:dyDescent="0.2">
      <c r="A4" s="6" t="s">
        <v>1</v>
      </c>
      <c r="B4" s="7" t="s">
        <v>2</v>
      </c>
      <c r="C4" s="8" t="s">
        <v>3</v>
      </c>
      <c r="D4" s="9"/>
      <c r="E4" s="9"/>
      <c r="F4" s="9"/>
      <c r="G4" s="9"/>
      <c r="H4" s="9"/>
      <c r="I4" s="9"/>
      <c r="J4" s="10"/>
    </row>
    <row r="5" spans="1:23" s="11" customFormat="1" ht="15.75" customHeight="1" x14ac:dyDescent="0.2">
      <c r="A5" s="12"/>
      <c r="B5" s="13"/>
      <c r="C5" s="14" t="s">
        <v>4</v>
      </c>
      <c r="D5" s="15" t="s">
        <v>5</v>
      </c>
      <c r="E5" s="15" t="s">
        <v>6</v>
      </c>
      <c r="F5" s="15" t="s">
        <v>7</v>
      </c>
      <c r="G5" s="14" t="s">
        <v>8</v>
      </c>
      <c r="H5" s="16" t="s">
        <v>9</v>
      </c>
      <c r="I5" s="17" t="s">
        <v>10</v>
      </c>
      <c r="J5" s="18"/>
    </row>
    <row r="6" spans="1:23" s="11" customFormat="1" ht="15.75" customHeight="1" x14ac:dyDescent="0.2">
      <c r="A6" s="12"/>
      <c r="B6" s="13"/>
      <c r="C6" s="13"/>
      <c r="D6" s="19"/>
      <c r="E6" s="19"/>
      <c r="F6" s="19"/>
      <c r="G6" s="13"/>
      <c r="H6" s="20"/>
      <c r="I6" s="21"/>
      <c r="J6" s="18"/>
    </row>
    <row r="7" spans="1:23" s="11" customFormat="1" ht="15.75" customHeight="1" x14ac:dyDescent="0.2">
      <c r="A7" s="22"/>
      <c r="B7" s="23"/>
      <c r="C7" s="23"/>
      <c r="D7" s="24"/>
      <c r="E7" s="24"/>
      <c r="F7" s="24"/>
      <c r="G7" s="23"/>
      <c r="H7" s="25"/>
      <c r="I7" s="26"/>
      <c r="J7" s="18"/>
    </row>
    <row r="8" spans="1:23" ht="12" customHeight="1" x14ac:dyDescent="0.2">
      <c r="B8" s="28"/>
      <c r="C8" s="29"/>
      <c r="D8" s="29"/>
      <c r="E8" s="29"/>
      <c r="F8" s="29"/>
      <c r="G8" s="29"/>
      <c r="H8" s="29"/>
      <c r="I8" s="29"/>
    </row>
    <row r="9" spans="1:23" s="11" customFormat="1" ht="12" customHeight="1" x14ac:dyDescent="0.2">
      <c r="A9" s="30">
        <v>2016</v>
      </c>
      <c r="B9" s="31">
        <f>SUM(C9:I9)</f>
        <v>33</v>
      </c>
      <c r="C9" s="32">
        <f>C16+C33</f>
        <v>18</v>
      </c>
      <c r="D9" s="32">
        <f>D10+D13+D25+D33</f>
        <v>5</v>
      </c>
      <c r="E9" s="32">
        <f>E10+E16+E25</f>
        <v>4</v>
      </c>
      <c r="F9" s="32">
        <f>F22</f>
        <v>1</v>
      </c>
      <c r="G9" s="33" t="str">
        <f>G10</f>
        <v>-</v>
      </c>
      <c r="H9" s="33" t="str">
        <f>G9</f>
        <v>-</v>
      </c>
      <c r="I9" s="33">
        <f>I16+I25</f>
        <v>5</v>
      </c>
      <c r="J9" s="10">
        <f>SUM(C9:I9)</f>
        <v>33</v>
      </c>
    </row>
    <row r="10" spans="1:23" s="11" customFormat="1" ht="12" customHeight="1" x14ac:dyDescent="0.2">
      <c r="A10" s="34" t="s">
        <v>11</v>
      </c>
      <c r="B10" s="31">
        <f>SUM(C10:I10)</f>
        <v>2</v>
      </c>
      <c r="C10" s="33" t="str">
        <f>C11</f>
        <v>-</v>
      </c>
      <c r="D10" s="33">
        <f t="shared" ref="D10:I10" si="0">D11</f>
        <v>1</v>
      </c>
      <c r="E10" s="33">
        <f t="shared" si="0"/>
        <v>1</v>
      </c>
      <c r="F10" s="33" t="str">
        <f t="shared" si="0"/>
        <v>-</v>
      </c>
      <c r="G10" s="33" t="str">
        <f t="shared" si="0"/>
        <v>-</v>
      </c>
      <c r="H10" s="33" t="str">
        <f t="shared" si="0"/>
        <v>-</v>
      </c>
      <c r="I10" s="33" t="str">
        <f t="shared" si="0"/>
        <v>-</v>
      </c>
      <c r="J10" s="10"/>
    </row>
    <row r="11" spans="1:23" ht="12" customHeight="1" x14ac:dyDescent="0.2">
      <c r="A11" s="35" t="s">
        <v>12</v>
      </c>
      <c r="B11" s="36">
        <f>SUM(C11:I11)</f>
        <v>2</v>
      </c>
      <c r="C11" s="37" t="s">
        <v>13</v>
      </c>
      <c r="D11" s="37">
        <v>1</v>
      </c>
      <c r="E11" s="37">
        <v>1</v>
      </c>
      <c r="F11" s="37" t="s">
        <v>13</v>
      </c>
      <c r="G11" s="37" t="s">
        <v>13</v>
      </c>
      <c r="H11" s="37" t="s">
        <v>13</v>
      </c>
      <c r="I11" s="38" t="s">
        <v>13</v>
      </c>
    </row>
    <row r="12" spans="1:23" ht="12" customHeight="1" x14ac:dyDescent="0.2">
      <c r="A12" s="39" t="s">
        <v>14</v>
      </c>
      <c r="B12" s="36"/>
      <c r="C12" s="37"/>
      <c r="D12" s="37"/>
      <c r="E12" s="37"/>
      <c r="F12" s="37"/>
      <c r="G12" s="37"/>
      <c r="H12" s="37"/>
      <c r="I12" s="38"/>
    </row>
    <row r="13" spans="1:23" s="11" customFormat="1" ht="12" customHeight="1" x14ac:dyDescent="0.2">
      <c r="A13" s="34" t="s">
        <v>15</v>
      </c>
      <c r="B13" s="31">
        <f>SUM(C13:I13)</f>
        <v>1</v>
      </c>
      <c r="C13" s="33" t="str">
        <f t="shared" ref="C13:I13" si="1">C14</f>
        <v>-</v>
      </c>
      <c r="D13" s="33">
        <f t="shared" si="1"/>
        <v>1</v>
      </c>
      <c r="E13" s="33" t="str">
        <f t="shared" si="1"/>
        <v>-</v>
      </c>
      <c r="F13" s="33" t="str">
        <f t="shared" si="1"/>
        <v>-</v>
      </c>
      <c r="G13" s="33" t="str">
        <f t="shared" si="1"/>
        <v>-</v>
      </c>
      <c r="H13" s="33" t="str">
        <f t="shared" si="1"/>
        <v>-</v>
      </c>
      <c r="I13" s="33" t="str">
        <f t="shared" si="1"/>
        <v>-</v>
      </c>
      <c r="J13" s="10"/>
    </row>
    <row r="14" spans="1:23" ht="12" customHeight="1" x14ac:dyDescent="0.2">
      <c r="A14" s="35" t="s">
        <v>16</v>
      </c>
      <c r="B14" s="36">
        <f>SUM(C14:I15)</f>
        <v>1</v>
      </c>
      <c r="C14" s="38" t="s">
        <v>13</v>
      </c>
      <c r="D14" s="38">
        <v>1</v>
      </c>
      <c r="E14" s="38" t="s">
        <v>13</v>
      </c>
      <c r="F14" s="38" t="s">
        <v>13</v>
      </c>
      <c r="G14" s="38" t="s">
        <v>13</v>
      </c>
      <c r="H14" s="38" t="s">
        <v>13</v>
      </c>
      <c r="I14" s="38" t="s">
        <v>13</v>
      </c>
    </row>
    <row r="15" spans="1:23" ht="12" customHeight="1" x14ac:dyDescent="0.2">
      <c r="A15" s="39" t="s">
        <v>14</v>
      </c>
      <c r="B15" s="36"/>
      <c r="C15" s="38"/>
      <c r="D15" s="38"/>
      <c r="E15" s="38"/>
      <c r="F15" s="38"/>
      <c r="G15" s="38"/>
      <c r="H15" s="38"/>
      <c r="I15" s="38"/>
    </row>
    <row r="16" spans="1:23" s="11" customFormat="1" ht="12" customHeight="1" x14ac:dyDescent="0.2">
      <c r="A16" s="34" t="s">
        <v>17</v>
      </c>
      <c r="B16" s="31">
        <f>SUM(C16:I16)</f>
        <v>21</v>
      </c>
      <c r="C16" s="32">
        <f>SUM(C17:C21)</f>
        <v>17</v>
      </c>
      <c r="D16" s="33" t="str">
        <f>D17</f>
        <v>-</v>
      </c>
      <c r="E16" s="32">
        <f>SUM(E17:E21)</f>
        <v>1</v>
      </c>
      <c r="F16" s="33" t="str">
        <f>F17</f>
        <v>-</v>
      </c>
      <c r="G16" s="33" t="str">
        <f>G17</f>
        <v>-</v>
      </c>
      <c r="H16" s="33" t="str">
        <f>H17</f>
        <v>-</v>
      </c>
      <c r="I16" s="32">
        <f>SUM(I17:I21)</f>
        <v>3</v>
      </c>
      <c r="J16" s="10"/>
    </row>
    <row r="17" spans="1:9" ht="12" customHeight="1" x14ac:dyDescent="0.2">
      <c r="A17" s="35" t="s">
        <v>12</v>
      </c>
      <c r="B17" s="36">
        <f>SUM(C17:I18)</f>
        <v>2</v>
      </c>
      <c r="C17" s="38" t="s">
        <v>13</v>
      </c>
      <c r="D17" s="38" t="s">
        <v>13</v>
      </c>
      <c r="E17" s="38">
        <v>1</v>
      </c>
      <c r="F17" s="38" t="s">
        <v>13</v>
      </c>
      <c r="G17" s="38" t="s">
        <v>13</v>
      </c>
      <c r="H17" s="38" t="s">
        <v>13</v>
      </c>
      <c r="I17" s="38">
        <v>1</v>
      </c>
    </row>
    <row r="18" spans="1:9" ht="12" customHeight="1" x14ac:dyDescent="0.2">
      <c r="A18" s="39" t="s">
        <v>14</v>
      </c>
      <c r="B18" s="36"/>
      <c r="C18" s="38"/>
      <c r="D18" s="38"/>
      <c r="E18" s="38"/>
      <c r="F18" s="38"/>
      <c r="G18" s="38"/>
      <c r="H18" s="38"/>
      <c r="I18" s="38"/>
    </row>
    <row r="19" spans="1:9" ht="12" customHeight="1" x14ac:dyDescent="0.2">
      <c r="A19" s="35" t="s">
        <v>18</v>
      </c>
      <c r="B19" s="36">
        <f>SUM(C19:I20)</f>
        <v>2</v>
      </c>
      <c r="C19" s="38" t="s">
        <v>13</v>
      </c>
      <c r="D19" s="38" t="s">
        <v>13</v>
      </c>
      <c r="E19" s="38" t="s">
        <v>13</v>
      </c>
      <c r="F19" s="38" t="s">
        <v>13</v>
      </c>
      <c r="G19" s="38" t="s">
        <v>13</v>
      </c>
      <c r="H19" s="38" t="s">
        <v>13</v>
      </c>
      <c r="I19" s="38">
        <v>2</v>
      </c>
    </row>
    <row r="20" spans="1:9" ht="12" customHeight="1" x14ac:dyDescent="0.2">
      <c r="A20" s="39" t="s">
        <v>19</v>
      </c>
      <c r="B20" s="36"/>
      <c r="C20" s="38"/>
      <c r="D20" s="38"/>
      <c r="E20" s="38"/>
      <c r="F20" s="38"/>
      <c r="G20" s="38"/>
      <c r="H20" s="38"/>
      <c r="I20" s="38"/>
    </row>
    <row r="21" spans="1:9" ht="12" customHeight="1" x14ac:dyDescent="0.2">
      <c r="A21" s="34" t="s">
        <v>20</v>
      </c>
      <c r="B21" s="40">
        <f>SUM(C21:I21)</f>
        <v>17</v>
      </c>
      <c r="C21" s="41">
        <v>17</v>
      </c>
      <c r="D21" s="41" t="s">
        <v>13</v>
      </c>
      <c r="E21" s="41" t="s">
        <v>13</v>
      </c>
      <c r="F21" s="41" t="s">
        <v>13</v>
      </c>
      <c r="G21" s="41" t="s">
        <v>13</v>
      </c>
      <c r="H21" s="41" t="s">
        <v>13</v>
      </c>
      <c r="I21" s="41" t="s">
        <v>13</v>
      </c>
    </row>
    <row r="22" spans="1:9" ht="12" customHeight="1" x14ac:dyDescent="0.2">
      <c r="A22" s="34" t="s">
        <v>21</v>
      </c>
      <c r="B22" s="31">
        <f>SUM(C22:I22)</f>
        <v>1</v>
      </c>
      <c r="C22" s="33" t="str">
        <f>C23</f>
        <v>-</v>
      </c>
      <c r="D22" s="33" t="str">
        <f t="shared" ref="D22:I22" si="2">D23</f>
        <v>-</v>
      </c>
      <c r="E22" s="33" t="str">
        <f t="shared" si="2"/>
        <v>-</v>
      </c>
      <c r="F22" s="33">
        <f t="shared" si="2"/>
        <v>1</v>
      </c>
      <c r="G22" s="33" t="str">
        <f t="shared" si="2"/>
        <v>-</v>
      </c>
      <c r="H22" s="33" t="str">
        <f t="shared" si="2"/>
        <v>-</v>
      </c>
      <c r="I22" s="33" t="str">
        <f t="shared" si="2"/>
        <v>-</v>
      </c>
    </row>
    <row r="23" spans="1:9" ht="12" customHeight="1" x14ac:dyDescent="0.2">
      <c r="A23" s="42" t="s">
        <v>22</v>
      </c>
      <c r="B23" s="36">
        <f>SUM(C23:I24)</f>
        <v>1</v>
      </c>
      <c r="C23" s="38" t="s">
        <v>13</v>
      </c>
      <c r="D23" s="38" t="s">
        <v>13</v>
      </c>
      <c r="E23" s="38" t="s">
        <v>13</v>
      </c>
      <c r="F23" s="38">
        <v>1</v>
      </c>
      <c r="G23" s="38" t="s">
        <v>13</v>
      </c>
      <c r="H23" s="38" t="s">
        <v>13</v>
      </c>
      <c r="I23" s="38" t="s">
        <v>13</v>
      </c>
    </row>
    <row r="24" spans="1:9" ht="12" customHeight="1" x14ac:dyDescent="0.2">
      <c r="A24" s="39" t="s">
        <v>23</v>
      </c>
      <c r="B24" s="36"/>
      <c r="C24" s="38"/>
      <c r="D24" s="38"/>
      <c r="E24" s="38"/>
      <c r="F24" s="38"/>
      <c r="G24" s="38"/>
      <c r="H24" s="38"/>
      <c r="I24" s="38"/>
    </row>
    <row r="25" spans="1:9" ht="12" customHeight="1" x14ac:dyDescent="0.2">
      <c r="A25" s="34" t="s">
        <v>24</v>
      </c>
      <c r="B25" s="31">
        <f>SUM(C25:I25)</f>
        <v>6</v>
      </c>
      <c r="C25" s="33" t="str">
        <f>C26</f>
        <v>-</v>
      </c>
      <c r="D25" s="32">
        <f>SUM(D26:D32)</f>
        <v>2</v>
      </c>
      <c r="E25" s="32">
        <f>SUM(E26:E32)</f>
        <v>2</v>
      </c>
      <c r="F25" s="33" t="str">
        <f>F26</f>
        <v>-</v>
      </c>
      <c r="G25" s="33" t="str">
        <f>G26</f>
        <v>-</v>
      </c>
      <c r="H25" s="33" t="str">
        <f>H26</f>
        <v>-</v>
      </c>
      <c r="I25" s="32">
        <f>SUM(I26:I32)</f>
        <v>2</v>
      </c>
    </row>
    <row r="26" spans="1:9" ht="12" customHeight="1" x14ac:dyDescent="0.2">
      <c r="A26" s="34" t="s">
        <v>25</v>
      </c>
      <c r="B26" s="40">
        <f>SUM(C26:I26)</f>
        <v>1</v>
      </c>
      <c r="C26" s="41" t="s">
        <v>13</v>
      </c>
      <c r="D26" s="41" t="s">
        <v>13</v>
      </c>
      <c r="E26" s="41" t="s">
        <v>13</v>
      </c>
      <c r="F26" s="41" t="s">
        <v>13</v>
      </c>
      <c r="G26" s="41" t="s">
        <v>13</v>
      </c>
      <c r="H26" s="41" t="s">
        <v>13</v>
      </c>
      <c r="I26" s="41">
        <v>1</v>
      </c>
    </row>
    <row r="27" spans="1:9" ht="12" customHeight="1" x14ac:dyDescent="0.2">
      <c r="A27" s="35" t="s">
        <v>16</v>
      </c>
      <c r="B27" s="36">
        <f>SUM(C27:I27)</f>
        <v>2</v>
      </c>
      <c r="C27" s="38" t="s">
        <v>13</v>
      </c>
      <c r="D27" s="38">
        <v>1</v>
      </c>
      <c r="E27" s="38">
        <v>1</v>
      </c>
      <c r="F27" s="38" t="s">
        <v>13</v>
      </c>
      <c r="G27" s="38" t="s">
        <v>13</v>
      </c>
      <c r="H27" s="38" t="s">
        <v>13</v>
      </c>
      <c r="I27" s="38" t="s">
        <v>13</v>
      </c>
    </row>
    <row r="28" spans="1:9" ht="12" customHeight="1" x14ac:dyDescent="0.2">
      <c r="A28" s="39" t="s">
        <v>14</v>
      </c>
      <c r="B28" s="36"/>
      <c r="C28" s="38"/>
      <c r="D28" s="38"/>
      <c r="E28" s="38"/>
      <c r="F28" s="38"/>
      <c r="G28" s="38"/>
      <c r="H28" s="38"/>
      <c r="I28" s="38"/>
    </row>
    <row r="29" spans="1:9" ht="12" customHeight="1" x14ac:dyDescent="0.2">
      <c r="A29" s="34" t="s">
        <v>26</v>
      </c>
      <c r="B29" s="40">
        <f>SUM(C29:I29)</f>
        <v>1</v>
      </c>
      <c r="C29" s="41" t="s">
        <v>13</v>
      </c>
      <c r="D29" s="41" t="s">
        <v>13</v>
      </c>
      <c r="E29" s="41">
        <v>1</v>
      </c>
      <c r="F29" s="41" t="s">
        <v>13</v>
      </c>
      <c r="G29" s="41" t="s">
        <v>13</v>
      </c>
      <c r="H29" s="41" t="s">
        <v>13</v>
      </c>
      <c r="I29" s="41" t="s">
        <v>13</v>
      </c>
    </row>
    <row r="30" spans="1:9" ht="12" customHeight="1" x14ac:dyDescent="0.2">
      <c r="A30" s="35" t="s">
        <v>18</v>
      </c>
      <c r="B30" s="36">
        <f>SUM(C30:I31)</f>
        <v>1</v>
      </c>
      <c r="C30" s="38" t="s">
        <v>13</v>
      </c>
      <c r="D30" s="38" t="s">
        <v>13</v>
      </c>
      <c r="E30" s="38" t="s">
        <v>13</v>
      </c>
      <c r="F30" s="38" t="s">
        <v>13</v>
      </c>
      <c r="G30" s="38" t="s">
        <v>13</v>
      </c>
      <c r="H30" s="38" t="s">
        <v>13</v>
      </c>
      <c r="I30" s="38">
        <v>1</v>
      </c>
    </row>
    <row r="31" spans="1:9" ht="12" customHeight="1" x14ac:dyDescent="0.2">
      <c r="A31" s="39" t="s">
        <v>19</v>
      </c>
      <c r="B31" s="36"/>
      <c r="C31" s="38"/>
      <c r="D31" s="38"/>
      <c r="E31" s="38"/>
      <c r="F31" s="38"/>
      <c r="G31" s="38"/>
      <c r="H31" s="38"/>
      <c r="I31" s="38"/>
    </row>
    <row r="32" spans="1:9" ht="12" customHeight="1" x14ac:dyDescent="0.2">
      <c r="A32" s="39" t="s">
        <v>27</v>
      </c>
      <c r="B32" s="40">
        <f t="shared" ref="B32:B37" si="3">SUM(C32:I32)</f>
        <v>1</v>
      </c>
      <c r="C32" s="41" t="s">
        <v>13</v>
      </c>
      <c r="D32" s="41">
        <v>1</v>
      </c>
      <c r="E32" s="41" t="s">
        <v>13</v>
      </c>
      <c r="F32" s="41" t="s">
        <v>13</v>
      </c>
      <c r="G32" s="41" t="s">
        <v>13</v>
      </c>
      <c r="H32" s="41" t="s">
        <v>13</v>
      </c>
      <c r="I32" s="41" t="s">
        <v>13</v>
      </c>
    </row>
    <row r="33" spans="1:9" ht="12" customHeight="1" x14ac:dyDescent="0.2">
      <c r="A33" s="34" t="s">
        <v>28</v>
      </c>
      <c r="B33" s="31">
        <f t="shared" si="3"/>
        <v>2</v>
      </c>
      <c r="C33" s="32">
        <f>SUM(C34:C35)</f>
        <v>1</v>
      </c>
      <c r="D33" s="32">
        <f>SUM(D34:D35)</f>
        <v>1</v>
      </c>
      <c r="E33" s="33" t="str">
        <f>E34</f>
        <v>-</v>
      </c>
      <c r="F33" s="33" t="str">
        <f>F34</f>
        <v>-</v>
      </c>
      <c r="G33" s="33" t="str">
        <f>G34</f>
        <v>-</v>
      </c>
      <c r="H33" s="33" t="str">
        <f>H34</f>
        <v>-</v>
      </c>
      <c r="I33" s="33" t="str">
        <f>I34</f>
        <v>-</v>
      </c>
    </row>
    <row r="34" spans="1:9" ht="12" customHeight="1" x14ac:dyDescent="0.2">
      <c r="A34" s="34" t="s">
        <v>25</v>
      </c>
      <c r="B34" s="43">
        <f t="shared" si="3"/>
        <v>1</v>
      </c>
      <c r="C34" s="44" t="s">
        <v>13</v>
      </c>
      <c r="D34" s="41">
        <v>1</v>
      </c>
      <c r="E34" s="41" t="s">
        <v>13</v>
      </c>
      <c r="F34" s="41" t="s">
        <v>13</v>
      </c>
      <c r="G34" s="41" t="s">
        <v>13</v>
      </c>
      <c r="H34" s="41" t="s">
        <v>13</v>
      </c>
      <c r="I34" s="41" t="s">
        <v>13</v>
      </c>
    </row>
    <row r="35" spans="1:9" ht="12" customHeight="1" x14ac:dyDescent="0.2">
      <c r="A35" s="45" t="s">
        <v>20</v>
      </c>
      <c r="B35" s="43">
        <f t="shared" si="3"/>
        <v>1</v>
      </c>
      <c r="C35" s="44">
        <v>1</v>
      </c>
      <c r="D35" s="44" t="s">
        <v>13</v>
      </c>
      <c r="E35" s="44" t="s">
        <v>13</v>
      </c>
      <c r="F35" s="44" t="s">
        <v>13</v>
      </c>
      <c r="G35" s="44" t="s">
        <v>13</v>
      </c>
      <c r="H35" s="44" t="s">
        <v>13</v>
      </c>
      <c r="I35" s="46" t="s">
        <v>13</v>
      </c>
    </row>
    <row r="36" spans="1:9" ht="12" customHeight="1" x14ac:dyDescent="0.2">
      <c r="A36" s="47">
        <v>2017</v>
      </c>
      <c r="B36" s="31">
        <f t="shared" si="3"/>
        <v>89</v>
      </c>
      <c r="C36" s="48">
        <v>63</v>
      </c>
      <c r="D36" s="48">
        <v>1</v>
      </c>
      <c r="E36" s="48">
        <v>16</v>
      </c>
      <c r="F36" s="48">
        <v>4</v>
      </c>
      <c r="G36" s="48" t="s">
        <v>13</v>
      </c>
      <c r="H36" s="48">
        <v>1</v>
      </c>
      <c r="I36" s="49">
        <v>4</v>
      </c>
    </row>
    <row r="37" spans="1:9" ht="12" customHeight="1" x14ac:dyDescent="0.2">
      <c r="A37" s="45" t="s">
        <v>29</v>
      </c>
      <c r="B37" s="31">
        <f t="shared" si="3"/>
        <v>3</v>
      </c>
      <c r="C37" s="48">
        <v>1</v>
      </c>
      <c r="D37" s="48" t="s">
        <v>13</v>
      </c>
      <c r="E37" s="48">
        <v>1</v>
      </c>
      <c r="F37" s="48">
        <v>1</v>
      </c>
      <c r="G37" s="48" t="s">
        <v>13</v>
      </c>
      <c r="H37" s="48" t="s">
        <v>13</v>
      </c>
      <c r="I37" s="49" t="s">
        <v>13</v>
      </c>
    </row>
    <row r="38" spans="1:9" ht="12" customHeight="1" x14ac:dyDescent="0.2">
      <c r="A38" s="45" t="s">
        <v>16</v>
      </c>
      <c r="B38" s="43"/>
      <c r="C38" s="44"/>
      <c r="D38" s="44"/>
      <c r="E38" s="44"/>
      <c r="F38" s="44"/>
      <c r="G38" s="44"/>
      <c r="H38" s="44"/>
      <c r="I38" s="46"/>
    </row>
    <row r="39" spans="1:9" ht="12" customHeight="1" x14ac:dyDescent="0.2">
      <c r="A39" s="45" t="s">
        <v>14</v>
      </c>
      <c r="B39" s="43">
        <f t="shared" ref="B39:B47" si="4">SUM(C39:I39)</f>
        <v>1</v>
      </c>
      <c r="C39" s="44" t="s">
        <v>13</v>
      </c>
      <c r="D39" s="44" t="s">
        <v>13</v>
      </c>
      <c r="E39" s="44">
        <v>1</v>
      </c>
      <c r="F39" s="44" t="s">
        <v>13</v>
      </c>
      <c r="G39" s="44" t="s">
        <v>13</v>
      </c>
      <c r="H39" s="44" t="s">
        <v>13</v>
      </c>
      <c r="I39" s="46" t="s">
        <v>13</v>
      </c>
    </row>
    <row r="40" spans="1:9" ht="12" customHeight="1" x14ac:dyDescent="0.2">
      <c r="A40" s="45" t="s">
        <v>20</v>
      </c>
      <c r="B40" s="43">
        <f t="shared" si="4"/>
        <v>1</v>
      </c>
      <c r="C40" s="44">
        <v>1</v>
      </c>
      <c r="D40" s="44" t="s">
        <v>13</v>
      </c>
      <c r="E40" s="44" t="s">
        <v>13</v>
      </c>
      <c r="F40" s="44" t="s">
        <v>13</v>
      </c>
      <c r="G40" s="44" t="s">
        <v>13</v>
      </c>
      <c r="H40" s="44" t="s">
        <v>13</v>
      </c>
      <c r="I40" s="46" t="s">
        <v>13</v>
      </c>
    </row>
    <row r="41" spans="1:9" ht="12" customHeight="1" x14ac:dyDescent="0.2">
      <c r="A41" s="45" t="s">
        <v>22</v>
      </c>
      <c r="B41" s="43"/>
      <c r="C41" s="44"/>
      <c r="D41" s="44"/>
      <c r="E41" s="44"/>
      <c r="F41" s="44"/>
      <c r="G41" s="44"/>
      <c r="H41" s="44"/>
      <c r="I41" s="46"/>
    </row>
    <row r="42" spans="1:9" ht="12" customHeight="1" x14ac:dyDescent="0.2">
      <c r="A42" s="45" t="s">
        <v>23</v>
      </c>
      <c r="B42" s="43">
        <f t="shared" si="4"/>
        <v>1</v>
      </c>
      <c r="C42" s="44" t="s">
        <v>13</v>
      </c>
      <c r="D42" s="44" t="s">
        <v>13</v>
      </c>
      <c r="E42" s="44" t="s">
        <v>13</v>
      </c>
      <c r="F42" s="44">
        <v>1</v>
      </c>
      <c r="G42" s="44" t="s">
        <v>13</v>
      </c>
      <c r="H42" s="44" t="s">
        <v>13</v>
      </c>
      <c r="I42" s="46" t="s">
        <v>13</v>
      </c>
    </row>
    <row r="43" spans="1:9" ht="12" customHeight="1" x14ac:dyDescent="0.2">
      <c r="A43" s="45" t="s">
        <v>11</v>
      </c>
      <c r="B43" s="31">
        <f>SUM(C43:I43)</f>
        <v>7</v>
      </c>
      <c r="C43" s="48">
        <v>5</v>
      </c>
      <c r="D43" s="48" t="s">
        <v>13</v>
      </c>
      <c r="E43" s="48">
        <v>1</v>
      </c>
      <c r="F43" s="48">
        <v>1</v>
      </c>
      <c r="G43" s="48" t="s">
        <v>13</v>
      </c>
      <c r="H43" s="48" t="s">
        <v>13</v>
      </c>
      <c r="I43" s="49" t="s">
        <v>13</v>
      </c>
    </row>
    <row r="44" spans="1:9" ht="12" customHeight="1" x14ac:dyDescent="0.2">
      <c r="A44" s="45" t="s">
        <v>30</v>
      </c>
      <c r="B44" s="50">
        <v>0</v>
      </c>
      <c r="C44" s="44"/>
      <c r="D44" s="44"/>
      <c r="E44" s="44"/>
      <c r="F44" s="44"/>
      <c r="G44" s="44"/>
      <c r="H44" s="44"/>
      <c r="I44" s="46"/>
    </row>
    <row r="45" spans="1:9" ht="12" customHeight="1" x14ac:dyDescent="0.2">
      <c r="A45" s="45" t="s">
        <v>14</v>
      </c>
      <c r="B45" s="43">
        <f t="shared" si="4"/>
        <v>1</v>
      </c>
      <c r="C45" s="44" t="s">
        <v>13</v>
      </c>
      <c r="D45" s="44" t="s">
        <v>13</v>
      </c>
      <c r="E45" s="44">
        <v>1</v>
      </c>
      <c r="F45" s="44" t="s">
        <v>13</v>
      </c>
      <c r="G45" s="44" t="s">
        <v>13</v>
      </c>
      <c r="H45" s="44" t="s">
        <v>13</v>
      </c>
      <c r="I45" s="46" t="s">
        <v>13</v>
      </c>
    </row>
    <row r="46" spans="1:9" ht="12" customHeight="1" x14ac:dyDescent="0.2">
      <c r="A46" s="45" t="s">
        <v>20</v>
      </c>
      <c r="B46" s="43">
        <f t="shared" si="4"/>
        <v>5</v>
      </c>
      <c r="C46" s="44">
        <v>5</v>
      </c>
      <c r="D46" s="44" t="s">
        <v>13</v>
      </c>
      <c r="E46" s="44" t="s">
        <v>13</v>
      </c>
      <c r="F46" s="44" t="s">
        <v>13</v>
      </c>
      <c r="G46" s="44" t="s">
        <v>13</v>
      </c>
      <c r="H46" s="44" t="s">
        <v>13</v>
      </c>
      <c r="I46" s="46" t="s">
        <v>13</v>
      </c>
    </row>
    <row r="47" spans="1:9" ht="12" customHeight="1" x14ac:dyDescent="0.2">
      <c r="A47" s="45" t="s">
        <v>22</v>
      </c>
      <c r="B47" s="43">
        <f t="shared" si="4"/>
        <v>1</v>
      </c>
      <c r="C47" s="44" t="s">
        <v>13</v>
      </c>
      <c r="D47" s="44" t="s">
        <v>13</v>
      </c>
      <c r="E47" s="44" t="s">
        <v>13</v>
      </c>
      <c r="F47" s="44">
        <v>1</v>
      </c>
      <c r="G47" s="44" t="s">
        <v>13</v>
      </c>
      <c r="H47" s="44" t="s">
        <v>13</v>
      </c>
      <c r="I47" s="46" t="s">
        <v>13</v>
      </c>
    </row>
    <row r="48" spans="1:9" ht="12" customHeight="1" x14ac:dyDescent="0.2">
      <c r="A48" s="34" t="s">
        <v>23</v>
      </c>
      <c r="B48" s="43"/>
      <c r="C48" s="44"/>
      <c r="D48" s="44"/>
      <c r="E48" s="44"/>
      <c r="F48" s="44"/>
      <c r="G48" s="44"/>
      <c r="H48" s="44"/>
      <c r="I48" s="46"/>
    </row>
    <row r="49" spans="1:9" ht="12" customHeight="1" x14ac:dyDescent="0.2">
      <c r="A49" s="34" t="s">
        <v>17</v>
      </c>
      <c r="B49" s="31">
        <f>SUM(B50:B53)</f>
        <v>27</v>
      </c>
      <c r="C49" s="48">
        <f>SUM(C50:C53)</f>
        <v>25</v>
      </c>
      <c r="D49" s="48" t="s">
        <v>13</v>
      </c>
      <c r="E49" s="48">
        <f>SUM(E50:E53)</f>
        <v>1</v>
      </c>
      <c r="F49" s="48" t="s">
        <v>13</v>
      </c>
      <c r="G49" s="48" t="s">
        <v>13</v>
      </c>
      <c r="H49" s="48" t="s">
        <v>13</v>
      </c>
      <c r="I49" s="49">
        <f>SUM(I50:I53)</f>
        <v>1</v>
      </c>
    </row>
    <row r="50" spans="1:9" ht="12" customHeight="1" x14ac:dyDescent="0.2">
      <c r="A50" s="34" t="s">
        <v>31</v>
      </c>
      <c r="B50" s="40">
        <f>SUM(C50:I50)</f>
        <v>1</v>
      </c>
      <c r="C50" s="41" t="s">
        <v>13</v>
      </c>
      <c r="D50" s="41" t="s">
        <v>13</v>
      </c>
      <c r="E50" s="41" t="s">
        <v>13</v>
      </c>
      <c r="F50" s="41" t="s">
        <v>13</v>
      </c>
      <c r="G50" s="41" t="s">
        <v>13</v>
      </c>
      <c r="H50" s="41" t="s">
        <v>13</v>
      </c>
      <c r="I50" s="41">
        <v>1</v>
      </c>
    </row>
    <row r="51" spans="1:9" ht="12" customHeight="1" x14ac:dyDescent="0.2">
      <c r="A51" s="35" t="s">
        <v>16</v>
      </c>
      <c r="B51" s="40"/>
      <c r="C51" s="41"/>
      <c r="D51" s="41"/>
      <c r="E51" s="41"/>
      <c r="F51" s="41"/>
      <c r="G51" s="41"/>
      <c r="H51" s="41"/>
      <c r="I51" s="41"/>
    </row>
    <row r="52" spans="1:9" ht="12" customHeight="1" x14ac:dyDescent="0.2">
      <c r="A52" s="39" t="s">
        <v>14</v>
      </c>
      <c r="B52" s="40">
        <f>SUM(C52:I52)</f>
        <v>1</v>
      </c>
      <c r="C52" s="41" t="s">
        <v>13</v>
      </c>
      <c r="D52" s="41" t="s">
        <v>13</v>
      </c>
      <c r="E52" s="41">
        <v>1</v>
      </c>
      <c r="F52" s="41" t="s">
        <v>13</v>
      </c>
      <c r="G52" s="41" t="s">
        <v>13</v>
      </c>
      <c r="H52" s="41" t="s">
        <v>13</v>
      </c>
      <c r="I52" s="41" t="s">
        <v>13</v>
      </c>
    </row>
    <row r="53" spans="1:9" ht="12" customHeight="1" x14ac:dyDescent="0.2">
      <c r="A53" s="34" t="s">
        <v>20</v>
      </c>
      <c r="B53" s="43">
        <f>SUM(C53:I53)</f>
        <v>25</v>
      </c>
      <c r="C53" s="41">
        <f>9+11+3+2</f>
        <v>25</v>
      </c>
      <c r="D53" s="41" t="s">
        <v>13</v>
      </c>
      <c r="E53" s="41" t="s">
        <v>13</v>
      </c>
      <c r="F53" s="41" t="s">
        <v>13</v>
      </c>
      <c r="G53" s="41" t="s">
        <v>13</v>
      </c>
      <c r="H53" s="41" t="s">
        <v>13</v>
      </c>
      <c r="I53" s="41" t="s">
        <v>13</v>
      </c>
    </row>
    <row r="54" spans="1:9" ht="12" customHeight="1" x14ac:dyDescent="0.2">
      <c r="A54" s="34" t="s">
        <v>32</v>
      </c>
      <c r="B54" s="31">
        <f>SUM(B55:B55)</f>
        <v>4</v>
      </c>
      <c r="C54" s="31">
        <f>SUM(C55:C55)</f>
        <v>4</v>
      </c>
      <c r="D54" s="33" t="s">
        <v>13</v>
      </c>
      <c r="E54" s="33" t="s">
        <v>13</v>
      </c>
      <c r="F54" s="33" t="s">
        <v>13</v>
      </c>
      <c r="G54" s="33" t="s">
        <v>13</v>
      </c>
      <c r="H54" s="33" t="s">
        <v>13</v>
      </c>
      <c r="I54" s="33" t="s">
        <v>13</v>
      </c>
    </row>
    <row r="55" spans="1:9" ht="12" customHeight="1" x14ac:dyDescent="0.2">
      <c r="A55" s="34" t="s">
        <v>20</v>
      </c>
      <c r="B55" s="43">
        <f>SUM(C55:I55)</f>
        <v>4</v>
      </c>
      <c r="C55" s="41">
        <v>4</v>
      </c>
      <c r="D55" s="41" t="s">
        <v>13</v>
      </c>
      <c r="E55" s="41" t="s">
        <v>13</v>
      </c>
      <c r="F55" s="41" t="s">
        <v>13</v>
      </c>
      <c r="G55" s="41" t="s">
        <v>13</v>
      </c>
      <c r="H55" s="41" t="s">
        <v>13</v>
      </c>
      <c r="I55" s="41" t="s">
        <v>13</v>
      </c>
    </row>
    <row r="56" spans="1:9" ht="12" customHeight="1" x14ac:dyDescent="0.2">
      <c r="A56" s="34" t="s">
        <v>33</v>
      </c>
      <c r="B56" s="48">
        <f>SUM(B57:B59)</f>
        <v>2</v>
      </c>
      <c r="C56" s="33" t="s">
        <v>13</v>
      </c>
      <c r="D56" s="33" t="s">
        <v>13</v>
      </c>
      <c r="E56" s="33" t="s">
        <v>13</v>
      </c>
      <c r="F56" s="33">
        <f>SUM(F57:F59)</f>
        <v>1</v>
      </c>
      <c r="G56" s="33" t="s">
        <v>13</v>
      </c>
      <c r="H56" s="33">
        <f>SUM(H57:H59)</f>
        <v>1</v>
      </c>
      <c r="I56" s="33" t="s">
        <v>13</v>
      </c>
    </row>
    <row r="57" spans="1:9" ht="12" customHeight="1" x14ac:dyDescent="0.2">
      <c r="A57" s="42" t="s">
        <v>22</v>
      </c>
      <c r="B57" s="40"/>
      <c r="C57" s="51"/>
      <c r="D57" s="51"/>
      <c r="E57" s="51"/>
      <c r="F57" s="51"/>
      <c r="G57" s="51"/>
      <c r="H57" s="51"/>
      <c r="I57" s="51"/>
    </row>
    <row r="58" spans="1:9" ht="12" customHeight="1" x14ac:dyDescent="0.2">
      <c r="A58" s="39" t="s">
        <v>23</v>
      </c>
      <c r="B58" s="40">
        <f>SUM(C58:I58)</f>
        <v>1</v>
      </c>
      <c r="C58" s="41" t="s">
        <v>13</v>
      </c>
      <c r="D58" s="41" t="s">
        <v>13</v>
      </c>
      <c r="E58" s="41" t="s">
        <v>13</v>
      </c>
      <c r="F58" s="51">
        <v>1</v>
      </c>
      <c r="G58" s="41" t="s">
        <v>13</v>
      </c>
      <c r="H58" s="41" t="s">
        <v>13</v>
      </c>
      <c r="I58" s="41" t="s">
        <v>13</v>
      </c>
    </row>
    <row r="59" spans="1:9" ht="12" customHeight="1" x14ac:dyDescent="0.2">
      <c r="A59" s="39" t="s">
        <v>27</v>
      </c>
      <c r="B59" s="40">
        <f>SUM(C59:I59)</f>
        <v>1</v>
      </c>
      <c r="C59" s="41" t="s">
        <v>13</v>
      </c>
      <c r="D59" s="41" t="s">
        <v>13</v>
      </c>
      <c r="E59" s="41" t="s">
        <v>13</v>
      </c>
      <c r="F59" s="41" t="s">
        <v>13</v>
      </c>
      <c r="G59" s="41" t="s">
        <v>13</v>
      </c>
      <c r="H59" s="41">
        <v>1</v>
      </c>
      <c r="I59" s="41" t="s">
        <v>13</v>
      </c>
    </row>
    <row r="60" spans="1:9" ht="12" customHeight="1" x14ac:dyDescent="0.2">
      <c r="A60" s="34" t="s">
        <v>21</v>
      </c>
      <c r="B60" s="48">
        <f>SUM(B61:B61)</f>
        <v>1</v>
      </c>
      <c r="C60" s="33" t="s">
        <v>13</v>
      </c>
      <c r="D60" s="33" t="s">
        <v>13</v>
      </c>
      <c r="E60" s="33" t="s">
        <v>13</v>
      </c>
      <c r="F60" s="33" t="s">
        <v>13</v>
      </c>
      <c r="G60" s="33" t="s">
        <v>13</v>
      </c>
      <c r="H60" s="33" t="s">
        <v>13</v>
      </c>
      <c r="I60" s="33">
        <f>SUM(I61:I61)</f>
        <v>1</v>
      </c>
    </row>
    <row r="61" spans="1:9" ht="12" customHeight="1" x14ac:dyDescent="0.2">
      <c r="A61" s="34" t="s">
        <v>20</v>
      </c>
      <c r="B61" s="43">
        <f>SUM(C61:I61)</f>
        <v>1</v>
      </c>
      <c r="C61" s="41" t="s">
        <v>13</v>
      </c>
      <c r="D61" s="41" t="s">
        <v>13</v>
      </c>
      <c r="E61" s="41" t="s">
        <v>13</v>
      </c>
      <c r="F61" s="41" t="s">
        <v>13</v>
      </c>
      <c r="G61" s="41" t="s">
        <v>13</v>
      </c>
      <c r="H61" s="41" t="s">
        <v>13</v>
      </c>
      <c r="I61" s="41">
        <v>1</v>
      </c>
    </row>
    <row r="62" spans="1:9" ht="12" customHeight="1" x14ac:dyDescent="0.2">
      <c r="A62" s="34" t="s">
        <v>24</v>
      </c>
      <c r="B62" s="31">
        <f>SUM(B63:B67)</f>
        <v>29</v>
      </c>
      <c r="C62" s="33">
        <f>SUM(C63:C67)</f>
        <v>21</v>
      </c>
      <c r="D62" s="33" t="s">
        <v>13</v>
      </c>
      <c r="E62" s="33">
        <f>SUM(E63:E67)</f>
        <v>7</v>
      </c>
      <c r="F62" s="33">
        <f>SUM(F63:F67)</f>
        <v>1</v>
      </c>
      <c r="G62" s="33" t="s">
        <v>13</v>
      </c>
      <c r="H62" s="33" t="s">
        <v>13</v>
      </c>
      <c r="I62" s="33" t="s">
        <v>13</v>
      </c>
    </row>
    <row r="63" spans="1:9" ht="12" customHeight="1" x14ac:dyDescent="0.2">
      <c r="A63" s="35" t="s">
        <v>16</v>
      </c>
      <c r="B63" s="40"/>
      <c r="C63" s="51"/>
      <c r="D63" s="51"/>
      <c r="E63" s="51"/>
      <c r="F63" s="51"/>
      <c r="G63" s="51"/>
      <c r="H63" s="51"/>
      <c r="I63" s="51"/>
    </row>
    <row r="64" spans="1:9" ht="12" customHeight="1" x14ac:dyDescent="0.2">
      <c r="A64" s="39" t="s">
        <v>14</v>
      </c>
      <c r="B64" s="40">
        <f>SUM(C64:I64)</f>
        <v>7</v>
      </c>
      <c r="C64" s="41" t="s">
        <v>13</v>
      </c>
      <c r="D64" s="41" t="s">
        <v>13</v>
      </c>
      <c r="E64" s="51">
        <v>7</v>
      </c>
      <c r="F64" s="41" t="s">
        <v>13</v>
      </c>
      <c r="G64" s="41" t="s">
        <v>13</v>
      </c>
      <c r="H64" s="41" t="s">
        <v>13</v>
      </c>
      <c r="I64" s="41" t="s">
        <v>13</v>
      </c>
    </row>
    <row r="65" spans="1:9" ht="12" customHeight="1" x14ac:dyDescent="0.2">
      <c r="A65" s="52" t="s">
        <v>34</v>
      </c>
      <c r="B65" s="40"/>
      <c r="C65" s="51"/>
      <c r="D65" s="51"/>
      <c r="E65" s="51"/>
      <c r="F65" s="51"/>
      <c r="G65" s="51"/>
      <c r="H65" s="51"/>
      <c r="I65" s="51"/>
    </row>
    <row r="66" spans="1:9" ht="12" customHeight="1" x14ac:dyDescent="0.2">
      <c r="A66" s="39" t="s">
        <v>35</v>
      </c>
      <c r="B66" s="40">
        <f>SUM(C66:I66)</f>
        <v>1</v>
      </c>
      <c r="C66" s="41" t="s">
        <v>13</v>
      </c>
      <c r="D66" s="41" t="s">
        <v>13</v>
      </c>
      <c r="E66" s="41" t="s">
        <v>13</v>
      </c>
      <c r="F66" s="51">
        <v>1</v>
      </c>
      <c r="G66" s="41" t="s">
        <v>13</v>
      </c>
      <c r="H66" s="41" t="s">
        <v>13</v>
      </c>
      <c r="I66" s="41" t="s">
        <v>13</v>
      </c>
    </row>
    <row r="67" spans="1:9" ht="12" customHeight="1" x14ac:dyDescent="0.2">
      <c r="A67" s="34" t="s">
        <v>20</v>
      </c>
      <c r="B67" s="40">
        <f>SUM(C67:I67)</f>
        <v>21</v>
      </c>
      <c r="C67" s="51">
        <f>5+3+11+2</f>
        <v>21</v>
      </c>
      <c r="D67" s="41" t="s">
        <v>13</v>
      </c>
      <c r="E67" s="41" t="s">
        <v>13</v>
      </c>
      <c r="F67" s="41" t="s">
        <v>13</v>
      </c>
      <c r="G67" s="41" t="s">
        <v>13</v>
      </c>
      <c r="H67" s="41" t="s">
        <v>13</v>
      </c>
      <c r="I67" s="41" t="s">
        <v>13</v>
      </c>
    </row>
    <row r="68" spans="1:9" ht="12" customHeight="1" x14ac:dyDescent="0.2">
      <c r="A68" s="34" t="s">
        <v>36</v>
      </c>
      <c r="B68" s="31">
        <f>SUM(B69:B71)</f>
        <v>3</v>
      </c>
      <c r="C68" s="33" t="s">
        <v>13</v>
      </c>
      <c r="D68" s="33" t="s">
        <v>13</v>
      </c>
      <c r="E68" s="32">
        <f>SUM(E69:E71)</f>
        <v>3</v>
      </c>
      <c r="F68" s="33" t="s">
        <v>13</v>
      </c>
      <c r="G68" s="33" t="s">
        <v>13</v>
      </c>
      <c r="H68" s="33" t="s">
        <v>13</v>
      </c>
      <c r="I68" s="33" t="s">
        <v>13</v>
      </c>
    </row>
    <row r="69" spans="1:9" ht="12" customHeight="1" x14ac:dyDescent="0.2">
      <c r="A69" s="35" t="s">
        <v>16</v>
      </c>
      <c r="B69" s="40"/>
      <c r="C69" s="51"/>
      <c r="D69" s="51"/>
      <c r="E69" s="51"/>
      <c r="F69" s="51"/>
      <c r="G69" s="51"/>
      <c r="H69" s="51"/>
      <c r="I69" s="51"/>
    </row>
    <row r="70" spans="1:9" ht="12" customHeight="1" x14ac:dyDescent="0.2">
      <c r="A70" s="39" t="s">
        <v>14</v>
      </c>
      <c r="B70" s="40">
        <f>SUM(C70:I70)</f>
        <v>2</v>
      </c>
      <c r="C70" s="41" t="s">
        <v>13</v>
      </c>
      <c r="D70" s="41" t="s">
        <v>13</v>
      </c>
      <c r="E70" s="51">
        <v>2</v>
      </c>
      <c r="F70" s="41" t="s">
        <v>13</v>
      </c>
      <c r="G70" s="41" t="s">
        <v>13</v>
      </c>
      <c r="H70" s="41" t="s">
        <v>13</v>
      </c>
      <c r="I70" s="41" t="s">
        <v>13</v>
      </c>
    </row>
    <row r="71" spans="1:9" ht="12" customHeight="1" x14ac:dyDescent="0.2">
      <c r="A71" s="34" t="s">
        <v>20</v>
      </c>
      <c r="B71" s="40">
        <f>SUM(C71:I71)</f>
        <v>1</v>
      </c>
      <c r="C71" s="41" t="s">
        <v>13</v>
      </c>
      <c r="D71" s="41" t="s">
        <v>13</v>
      </c>
      <c r="E71" s="41">
        <v>1</v>
      </c>
      <c r="F71" s="41" t="s">
        <v>13</v>
      </c>
      <c r="G71" s="41" t="s">
        <v>13</v>
      </c>
      <c r="H71" s="41" t="s">
        <v>13</v>
      </c>
      <c r="I71" s="41" t="s">
        <v>13</v>
      </c>
    </row>
    <row r="72" spans="1:9" ht="12" customHeight="1" x14ac:dyDescent="0.2">
      <c r="A72" s="42" t="s">
        <v>22</v>
      </c>
      <c r="B72" s="40"/>
      <c r="C72" s="41"/>
      <c r="D72" s="41"/>
      <c r="E72" s="41"/>
      <c r="F72" s="41"/>
      <c r="G72" s="41"/>
      <c r="H72" s="41"/>
      <c r="I72" s="41"/>
    </row>
    <row r="73" spans="1:9" ht="12" customHeight="1" x14ac:dyDescent="0.2">
      <c r="A73" s="39" t="s">
        <v>23</v>
      </c>
      <c r="B73" s="40">
        <f>SUM(C73:I73)</f>
        <v>1</v>
      </c>
      <c r="C73" s="41" t="s">
        <v>13</v>
      </c>
      <c r="D73" s="41" t="s">
        <v>13</v>
      </c>
      <c r="E73" s="41">
        <v>1</v>
      </c>
      <c r="F73" s="41" t="s">
        <v>13</v>
      </c>
      <c r="G73" s="41" t="s">
        <v>13</v>
      </c>
      <c r="H73" s="41" t="s">
        <v>13</v>
      </c>
      <c r="I73" s="41" t="s">
        <v>13</v>
      </c>
    </row>
    <row r="74" spans="1:9" ht="12" customHeight="1" x14ac:dyDescent="0.2">
      <c r="A74" s="34" t="s">
        <v>28</v>
      </c>
      <c r="B74" s="31">
        <f>SUM(B76:B78)</f>
        <v>2</v>
      </c>
      <c r="C74" s="33" t="s">
        <v>13</v>
      </c>
      <c r="D74" s="33" t="s">
        <v>13</v>
      </c>
      <c r="E74" s="32">
        <f>SUM(E76:E78)</f>
        <v>1</v>
      </c>
      <c r="F74" s="33" t="s">
        <v>13</v>
      </c>
      <c r="G74" s="33" t="s">
        <v>13</v>
      </c>
      <c r="H74" s="33" t="s">
        <v>13</v>
      </c>
      <c r="I74" s="33">
        <f>SUM(I76:I78)</f>
        <v>1</v>
      </c>
    </row>
    <row r="75" spans="1:9" ht="12" customHeight="1" x14ac:dyDescent="0.2">
      <c r="A75" s="35" t="s">
        <v>16</v>
      </c>
      <c r="B75" s="40"/>
      <c r="C75" s="51"/>
      <c r="D75" s="51"/>
      <c r="E75" s="51"/>
      <c r="F75" s="51"/>
      <c r="G75" s="51"/>
      <c r="H75" s="51"/>
      <c r="I75" s="51"/>
    </row>
    <row r="76" spans="1:9" ht="12" customHeight="1" x14ac:dyDescent="0.2">
      <c r="A76" s="39" t="s">
        <v>14</v>
      </c>
      <c r="B76" s="40">
        <f>SUM(C76:I76)</f>
        <v>1</v>
      </c>
      <c r="C76" s="41" t="s">
        <v>13</v>
      </c>
      <c r="D76" s="41" t="s">
        <v>13</v>
      </c>
      <c r="E76" s="51">
        <v>1</v>
      </c>
      <c r="F76" s="41" t="s">
        <v>13</v>
      </c>
      <c r="G76" s="41" t="s">
        <v>13</v>
      </c>
      <c r="H76" s="41" t="s">
        <v>13</v>
      </c>
      <c r="I76" s="41" t="s">
        <v>13</v>
      </c>
    </row>
    <row r="77" spans="1:9" ht="12" customHeight="1" x14ac:dyDescent="0.2">
      <c r="A77" s="35" t="s">
        <v>18</v>
      </c>
      <c r="B77" s="40"/>
      <c r="C77" s="41"/>
      <c r="D77" s="41"/>
      <c r="E77" s="51"/>
      <c r="F77" s="41"/>
      <c r="G77" s="41"/>
      <c r="H77" s="41"/>
      <c r="I77" s="41"/>
    </row>
    <row r="78" spans="1:9" ht="12" customHeight="1" x14ac:dyDescent="0.2">
      <c r="A78" s="39" t="s">
        <v>19</v>
      </c>
      <c r="B78" s="40">
        <f>SUM(C78:I78)</f>
        <v>1</v>
      </c>
      <c r="C78" s="41" t="s">
        <v>13</v>
      </c>
      <c r="D78" s="41" t="s">
        <v>13</v>
      </c>
      <c r="E78" s="41" t="s">
        <v>13</v>
      </c>
      <c r="F78" s="41" t="s">
        <v>13</v>
      </c>
      <c r="G78" s="41" t="s">
        <v>13</v>
      </c>
      <c r="H78" s="41" t="s">
        <v>13</v>
      </c>
      <c r="I78" s="41">
        <v>1</v>
      </c>
    </row>
    <row r="79" spans="1:9" ht="12" customHeight="1" x14ac:dyDescent="0.2">
      <c r="A79" s="34" t="s">
        <v>37</v>
      </c>
      <c r="B79" s="31">
        <f>SUM(B80:B85)</f>
        <v>11</v>
      </c>
      <c r="C79" s="32">
        <f>SUM(C80:C85)</f>
        <v>7</v>
      </c>
      <c r="D79" s="32">
        <f>SUM(D80:D85)</f>
        <v>1</v>
      </c>
      <c r="E79" s="32">
        <f>SUM(E80:E85)</f>
        <v>2</v>
      </c>
      <c r="F79" s="33" t="s">
        <v>13</v>
      </c>
      <c r="G79" s="33" t="s">
        <v>13</v>
      </c>
      <c r="H79" s="33" t="s">
        <v>13</v>
      </c>
      <c r="I79" s="32">
        <f>SUM(I80:I85)</f>
        <v>1</v>
      </c>
    </row>
    <row r="80" spans="1:9" ht="12" customHeight="1" x14ac:dyDescent="0.2">
      <c r="A80" s="35" t="s">
        <v>16</v>
      </c>
      <c r="B80" s="40"/>
      <c r="C80" s="51"/>
      <c r="D80" s="51"/>
      <c r="E80" s="51"/>
      <c r="F80" s="51"/>
      <c r="G80" s="51"/>
      <c r="H80" s="51"/>
      <c r="I80" s="51"/>
    </row>
    <row r="81" spans="1:9" ht="12" customHeight="1" x14ac:dyDescent="0.2">
      <c r="A81" s="39" t="s">
        <v>14</v>
      </c>
      <c r="B81" s="40">
        <f>SUM(C81:I81)</f>
        <v>2</v>
      </c>
      <c r="C81" s="41" t="s">
        <v>13</v>
      </c>
      <c r="D81" s="51">
        <v>1</v>
      </c>
      <c r="E81" s="51">
        <v>1</v>
      </c>
      <c r="F81" s="41" t="s">
        <v>13</v>
      </c>
      <c r="G81" s="41" t="s">
        <v>13</v>
      </c>
      <c r="H81" s="41" t="s">
        <v>13</v>
      </c>
      <c r="I81" s="41" t="s">
        <v>13</v>
      </c>
    </row>
    <row r="82" spans="1:9" ht="12" customHeight="1" x14ac:dyDescent="0.2">
      <c r="A82" s="35" t="s">
        <v>18</v>
      </c>
      <c r="B82" s="40"/>
      <c r="C82" s="51"/>
      <c r="D82" s="51"/>
      <c r="E82" s="51"/>
      <c r="F82" s="51"/>
      <c r="G82" s="51"/>
      <c r="H82" s="51"/>
      <c r="I82" s="51"/>
    </row>
    <row r="83" spans="1:9" ht="12" customHeight="1" x14ac:dyDescent="0.2">
      <c r="A83" s="39" t="s">
        <v>19</v>
      </c>
      <c r="B83" s="40">
        <f>SUM(C83:I83)</f>
        <v>1</v>
      </c>
      <c r="C83" s="41" t="s">
        <v>13</v>
      </c>
      <c r="D83" s="41" t="s">
        <v>13</v>
      </c>
      <c r="E83" s="53" t="s">
        <v>13</v>
      </c>
      <c r="F83" s="41" t="s">
        <v>13</v>
      </c>
      <c r="G83" s="41" t="s">
        <v>13</v>
      </c>
      <c r="H83" s="41" t="s">
        <v>13</v>
      </c>
      <c r="I83" s="51">
        <v>1</v>
      </c>
    </row>
    <row r="84" spans="1:9" ht="12" customHeight="1" x14ac:dyDescent="0.2">
      <c r="A84" s="34" t="s">
        <v>38</v>
      </c>
      <c r="B84" s="40">
        <f>SUM(C84:I84)</f>
        <v>1</v>
      </c>
      <c r="C84" s="41" t="s">
        <v>13</v>
      </c>
      <c r="D84" s="41" t="s">
        <v>13</v>
      </c>
      <c r="E84" s="51">
        <v>1</v>
      </c>
      <c r="F84" s="41" t="s">
        <v>13</v>
      </c>
      <c r="G84" s="41" t="s">
        <v>13</v>
      </c>
      <c r="H84" s="41" t="s">
        <v>13</v>
      </c>
      <c r="I84" s="41" t="s">
        <v>13</v>
      </c>
    </row>
    <row r="85" spans="1:9" ht="12" customHeight="1" x14ac:dyDescent="0.2">
      <c r="A85" s="34" t="s">
        <v>20</v>
      </c>
      <c r="B85" s="40">
        <f>SUM(C85:I85)</f>
        <v>7</v>
      </c>
      <c r="C85" s="51">
        <v>7</v>
      </c>
      <c r="D85" s="41" t="s">
        <v>13</v>
      </c>
      <c r="E85" s="41" t="s">
        <v>13</v>
      </c>
      <c r="F85" s="41" t="s">
        <v>13</v>
      </c>
      <c r="G85" s="41" t="s">
        <v>13</v>
      </c>
      <c r="H85" s="41" t="s">
        <v>13</v>
      </c>
      <c r="I85" s="41" t="s">
        <v>13</v>
      </c>
    </row>
    <row r="86" spans="1:9" ht="12" customHeight="1" x14ac:dyDescent="0.2">
      <c r="A86" s="54">
        <v>2018</v>
      </c>
      <c r="B86" s="55">
        <f>B87+B102+B108+B113+B117+B119+B123+B134+B140+B147</f>
        <v>350</v>
      </c>
      <c r="C86" s="55">
        <f>C87+C108+C113+C117+C123+C140+C147</f>
        <v>198</v>
      </c>
      <c r="D86" s="31">
        <f>D102+D108+D113+D123</f>
        <v>15</v>
      </c>
      <c r="E86" s="31">
        <f>E87+E102+E108+E123+E134+E140</f>
        <v>58</v>
      </c>
      <c r="F86" s="31">
        <f>F119+F123+F140</f>
        <v>4</v>
      </c>
      <c r="G86" s="48" t="s">
        <v>13</v>
      </c>
      <c r="H86" s="48" t="s">
        <v>13</v>
      </c>
      <c r="I86" s="32">
        <f>I102+I119+I123+I140</f>
        <v>75</v>
      </c>
    </row>
    <row r="87" spans="1:9" ht="12" customHeight="1" x14ac:dyDescent="0.2">
      <c r="A87" s="39" t="s">
        <v>11</v>
      </c>
      <c r="B87" s="55">
        <f>SUM(C87:I87)</f>
        <v>44</v>
      </c>
      <c r="C87" s="56">
        <f>SUM(C89:C90)</f>
        <v>42</v>
      </c>
      <c r="D87" s="56" t="s">
        <v>13</v>
      </c>
      <c r="E87" s="56">
        <f>SUM(E89:E90)</f>
        <v>2</v>
      </c>
      <c r="F87" s="56" t="s">
        <v>13</v>
      </c>
      <c r="G87" s="56" t="s">
        <v>13</v>
      </c>
      <c r="H87" s="56" t="s">
        <v>13</v>
      </c>
      <c r="I87" s="56" t="s">
        <v>13</v>
      </c>
    </row>
    <row r="88" spans="1:9" ht="12" customHeight="1" x14ac:dyDescent="0.2">
      <c r="A88" s="42" t="s">
        <v>30</v>
      </c>
      <c r="B88" s="57"/>
      <c r="C88" s="58"/>
      <c r="D88" s="58"/>
      <c r="E88" s="58"/>
      <c r="F88" s="58"/>
      <c r="G88" s="58"/>
      <c r="H88" s="58"/>
      <c r="I88" s="58"/>
    </row>
    <row r="89" spans="1:9" ht="12" customHeight="1" x14ac:dyDescent="0.2">
      <c r="A89" s="39" t="s">
        <v>14</v>
      </c>
      <c r="B89" s="57">
        <v>2</v>
      </c>
      <c r="C89" s="58" t="s">
        <v>13</v>
      </c>
      <c r="D89" s="58" t="s">
        <v>13</v>
      </c>
      <c r="E89" s="58">
        <v>2</v>
      </c>
      <c r="F89" s="58" t="s">
        <v>13</v>
      </c>
      <c r="G89" s="58" t="s">
        <v>13</v>
      </c>
      <c r="H89" s="58" t="s">
        <v>13</v>
      </c>
      <c r="I89" s="58" t="s">
        <v>13</v>
      </c>
    </row>
    <row r="90" spans="1:9" ht="12" customHeight="1" x14ac:dyDescent="0.2">
      <c r="A90" s="39" t="s">
        <v>20</v>
      </c>
      <c r="B90" s="57">
        <v>42</v>
      </c>
      <c r="C90" s="58">
        <v>42</v>
      </c>
      <c r="D90" s="58" t="s">
        <v>13</v>
      </c>
      <c r="E90" s="58" t="s">
        <v>13</v>
      </c>
      <c r="F90" s="58" t="s">
        <v>13</v>
      </c>
      <c r="G90" s="58" t="s">
        <v>13</v>
      </c>
      <c r="H90" s="58" t="s">
        <v>13</v>
      </c>
      <c r="I90" s="58" t="s">
        <v>13</v>
      </c>
    </row>
    <row r="91" spans="1:9" ht="12" customHeight="1" x14ac:dyDescent="0.2">
      <c r="A91" s="34"/>
      <c r="B91" s="34"/>
      <c r="C91" s="46"/>
      <c r="D91" s="46"/>
      <c r="E91" s="46"/>
      <c r="F91" s="46"/>
      <c r="G91" s="46"/>
      <c r="H91" s="46"/>
      <c r="I91" s="46"/>
    </row>
    <row r="92" spans="1:9" ht="12" customHeight="1" x14ac:dyDescent="0.2">
      <c r="A92" s="34"/>
      <c r="B92" s="34"/>
      <c r="C92" s="46"/>
      <c r="D92" s="46"/>
      <c r="E92" s="46"/>
      <c r="F92" s="46"/>
      <c r="G92" s="46"/>
      <c r="H92" s="46"/>
      <c r="I92" s="46"/>
    </row>
    <row r="93" spans="1:9" ht="12" customHeight="1" x14ac:dyDescent="0.2">
      <c r="A93" s="34"/>
      <c r="B93" s="34"/>
      <c r="C93" s="46"/>
      <c r="D93" s="46"/>
      <c r="E93" s="46"/>
      <c r="F93" s="46"/>
      <c r="G93" s="46"/>
      <c r="H93" s="46"/>
      <c r="I93" s="46"/>
    </row>
    <row r="94" spans="1:9" ht="15" customHeight="1" x14ac:dyDescent="0.2">
      <c r="A94" s="1" t="s">
        <v>0</v>
      </c>
      <c r="B94" s="1"/>
      <c r="C94" s="1"/>
      <c r="D94" s="1"/>
      <c r="E94" s="1"/>
      <c r="F94" s="1"/>
      <c r="G94" s="1"/>
      <c r="H94" s="1"/>
      <c r="I94" s="1"/>
    </row>
    <row r="95" spans="1:9" ht="15" customHeight="1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ht="15" customHeigh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10" ht="13.5" customHeight="1" x14ac:dyDescent="0.2">
      <c r="A97" s="6" t="s">
        <v>1</v>
      </c>
      <c r="B97" s="7" t="s">
        <v>2</v>
      </c>
      <c r="C97" s="8" t="s">
        <v>3</v>
      </c>
      <c r="D97" s="9"/>
      <c r="E97" s="9"/>
      <c r="F97" s="9"/>
      <c r="G97" s="9"/>
      <c r="H97" s="9"/>
      <c r="I97" s="9"/>
    </row>
    <row r="98" spans="1:10" ht="15.75" customHeight="1" x14ac:dyDescent="0.2">
      <c r="A98" s="12"/>
      <c r="B98" s="13"/>
      <c r="C98" s="14" t="s">
        <v>4</v>
      </c>
      <c r="D98" s="15" t="s">
        <v>5</v>
      </c>
      <c r="E98" s="15" t="s">
        <v>6</v>
      </c>
      <c r="F98" s="15" t="s">
        <v>7</v>
      </c>
      <c r="G98" s="14" t="s">
        <v>8</v>
      </c>
      <c r="H98" s="16" t="s">
        <v>9</v>
      </c>
      <c r="I98" s="17" t="s">
        <v>10</v>
      </c>
    </row>
    <row r="99" spans="1:10" ht="15.75" customHeight="1" x14ac:dyDescent="0.2">
      <c r="A99" s="12"/>
      <c r="B99" s="13"/>
      <c r="C99" s="13"/>
      <c r="D99" s="19"/>
      <c r="E99" s="19"/>
      <c r="F99" s="19"/>
      <c r="G99" s="13"/>
      <c r="H99" s="20"/>
      <c r="I99" s="21"/>
    </row>
    <row r="100" spans="1:10" ht="15.75" customHeight="1" x14ac:dyDescent="0.2">
      <c r="A100" s="22"/>
      <c r="B100" s="23"/>
      <c r="C100" s="23"/>
      <c r="D100" s="24"/>
      <c r="E100" s="24"/>
      <c r="F100" s="24"/>
      <c r="G100" s="23"/>
      <c r="H100" s="25"/>
      <c r="I100" s="26"/>
    </row>
    <row r="101" spans="1:10" ht="12" customHeight="1" x14ac:dyDescent="0.2">
      <c r="A101" s="39"/>
      <c r="B101" s="40"/>
      <c r="C101" s="53"/>
      <c r="D101" s="53"/>
      <c r="E101" s="53"/>
      <c r="F101" s="53"/>
      <c r="G101" s="53"/>
      <c r="H101" s="53"/>
      <c r="I101" s="53"/>
    </row>
    <row r="102" spans="1:10" s="61" customFormat="1" ht="12.75" customHeight="1" x14ac:dyDescent="0.2">
      <c r="A102" s="39" t="s">
        <v>15</v>
      </c>
      <c r="B102" s="59">
        <v>23</v>
      </c>
      <c r="C102" s="56" t="s">
        <v>13</v>
      </c>
      <c r="D102" s="56">
        <f>SUM(D103:D107)</f>
        <v>5</v>
      </c>
      <c r="E102" s="56">
        <f>SUM(E103:E107)</f>
        <v>1</v>
      </c>
      <c r="F102" s="56" t="s">
        <v>13</v>
      </c>
      <c r="G102" s="56" t="s">
        <v>13</v>
      </c>
      <c r="H102" s="56" t="s">
        <v>13</v>
      </c>
      <c r="I102" s="56">
        <f>SUM(I103:I107)</f>
        <v>17</v>
      </c>
      <c r="J102" s="60"/>
    </row>
    <row r="103" spans="1:10" s="61" customFormat="1" x14ac:dyDescent="0.2">
      <c r="A103" s="42" t="s">
        <v>16</v>
      </c>
      <c r="B103" s="62"/>
      <c r="C103" s="63"/>
      <c r="D103" s="63"/>
      <c r="E103" s="63"/>
      <c r="F103" s="63"/>
      <c r="G103" s="63"/>
      <c r="H103" s="63"/>
      <c r="I103" s="63"/>
      <c r="J103" s="60"/>
    </row>
    <row r="104" spans="1:10" s="61" customFormat="1" x14ac:dyDescent="0.2">
      <c r="A104" s="39" t="s">
        <v>14</v>
      </c>
      <c r="B104" s="62">
        <f>SUM(C104:I104)</f>
        <v>6</v>
      </c>
      <c r="C104" s="58" t="s">
        <v>13</v>
      </c>
      <c r="D104" s="63">
        <v>5</v>
      </c>
      <c r="E104" s="63">
        <v>1</v>
      </c>
      <c r="F104" s="58" t="s">
        <v>13</v>
      </c>
      <c r="G104" s="58" t="s">
        <v>13</v>
      </c>
      <c r="H104" s="58" t="s">
        <v>13</v>
      </c>
      <c r="I104" s="58" t="s">
        <v>13</v>
      </c>
      <c r="J104" s="60"/>
    </row>
    <row r="105" spans="1:10" s="61" customFormat="1" x14ac:dyDescent="0.2">
      <c r="A105" s="42" t="s">
        <v>18</v>
      </c>
      <c r="B105" s="62"/>
      <c r="C105" s="63"/>
      <c r="D105" s="63"/>
      <c r="E105" s="63"/>
      <c r="F105" s="63"/>
      <c r="G105" s="63"/>
      <c r="H105" s="63"/>
      <c r="I105" s="63"/>
      <c r="J105" s="60"/>
    </row>
    <row r="106" spans="1:10" s="61" customFormat="1" x14ac:dyDescent="0.2">
      <c r="A106" s="39" t="s">
        <v>19</v>
      </c>
      <c r="B106" s="62">
        <f>SUM(C106:I106)</f>
        <v>1</v>
      </c>
      <c r="C106" s="58" t="s">
        <v>13</v>
      </c>
      <c r="D106" s="58" t="s">
        <v>13</v>
      </c>
      <c r="E106" s="58" t="s">
        <v>13</v>
      </c>
      <c r="F106" s="58" t="s">
        <v>13</v>
      </c>
      <c r="G106" s="58" t="s">
        <v>13</v>
      </c>
      <c r="H106" s="58" t="s">
        <v>13</v>
      </c>
      <c r="I106" s="63">
        <v>1</v>
      </c>
      <c r="J106" s="60"/>
    </row>
    <row r="107" spans="1:10" s="61" customFormat="1" x14ac:dyDescent="0.2">
      <c r="A107" s="39" t="s">
        <v>20</v>
      </c>
      <c r="B107" s="62">
        <f>SUM(C107:I107)</f>
        <v>16</v>
      </c>
      <c r="C107" s="58" t="s">
        <v>13</v>
      </c>
      <c r="D107" s="58" t="s">
        <v>13</v>
      </c>
      <c r="E107" s="58" t="s">
        <v>13</v>
      </c>
      <c r="F107" s="58" t="s">
        <v>13</v>
      </c>
      <c r="G107" s="58" t="s">
        <v>13</v>
      </c>
      <c r="H107" s="58" t="s">
        <v>13</v>
      </c>
      <c r="I107" s="63">
        <v>16</v>
      </c>
      <c r="J107" s="60"/>
    </row>
    <row r="108" spans="1:10" ht="12.75" customHeight="1" x14ac:dyDescent="0.2">
      <c r="A108" s="39" t="s">
        <v>17</v>
      </c>
      <c r="B108" s="55">
        <f>SUM(C108:I108)</f>
        <v>44</v>
      </c>
      <c r="C108" s="56">
        <f>SUM(C109:C112)</f>
        <v>35</v>
      </c>
      <c r="D108" s="56">
        <f>SUM(D109:D112)</f>
        <v>3</v>
      </c>
      <c r="E108" s="56">
        <f>SUM(E109:E112)</f>
        <v>6</v>
      </c>
      <c r="F108" s="56" t="s">
        <v>13</v>
      </c>
      <c r="G108" s="56" t="s">
        <v>13</v>
      </c>
      <c r="H108" s="56" t="s">
        <v>13</v>
      </c>
      <c r="I108" s="56" t="s">
        <v>13</v>
      </c>
    </row>
    <row r="109" spans="1:10" x14ac:dyDescent="0.2">
      <c r="A109" s="39" t="s">
        <v>31</v>
      </c>
      <c r="B109" s="57">
        <f>SUM(C109:I109)</f>
        <v>3</v>
      </c>
      <c r="C109" s="58" t="s">
        <v>13</v>
      </c>
      <c r="D109" s="58">
        <v>3</v>
      </c>
      <c r="E109" s="58" t="s">
        <v>13</v>
      </c>
      <c r="F109" s="58" t="s">
        <v>13</v>
      </c>
      <c r="G109" s="58" t="s">
        <v>13</v>
      </c>
      <c r="H109" s="58" t="s">
        <v>13</v>
      </c>
      <c r="I109" s="58" t="s">
        <v>13</v>
      </c>
    </row>
    <row r="110" spans="1:10" x14ac:dyDescent="0.2">
      <c r="A110" s="42" t="s">
        <v>16</v>
      </c>
      <c r="B110" s="57"/>
      <c r="C110" s="58"/>
      <c r="D110" s="58"/>
      <c r="E110" s="58"/>
      <c r="F110" s="58"/>
      <c r="G110" s="58"/>
      <c r="H110" s="58"/>
      <c r="I110" s="58"/>
    </row>
    <row r="111" spans="1:10" x14ac:dyDescent="0.2">
      <c r="A111" s="39" t="s">
        <v>14</v>
      </c>
      <c r="B111" s="57">
        <f>SUM(C111:I111)</f>
        <v>6</v>
      </c>
      <c r="C111" s="58" t="s">
        <v>13</v>
      </c>
      <c r="D111" s="58" t="s">
        <v>13</v>
      </c>
      <c r="E111" s="58">
        <v>6</v>
      </c>
      <c r="F111" s="58" t="s">
        <v>13</v>
      </c>
      <c r="G111" s="58" t="s">
        <v>13</v>
      </c>
      <c r="H111" s="58" t="s">
        <v>13</v>
      </c>
      <c r="I111" s="58" t="s">
        <v>13</v>
      </c>
    </row>
    <row r="112" spans="1:10" x14ac:dyDescent="0.2">
      <c r="A112" s="39" t="s">
        <v>20</v>
      </c>
      <c r="B112" s="57">
        <f>SUM(C112:I112)</f>
        <v>35</v>
      </c>
      <c r="C112" s="58">
        <v>35</v>
      </c>
      <c r="D112" s="58" t="s">
        <v>13</v>
      </c>
      <c r="E112" s="58" t="s">
        <v>13</v>
      </c>
      <c r="F112" s="58" t="s">
        <v>13</v>
      </c>
      <c r="G112" s="58" t="s">
        <v>13</v>
      </c>
      <c r="H112" s="58" t="s">
        <v>13</v>
      </c>
      <c r="I112" s="58" t="s">
        <v>13</v>
      </c>
    </row>
    <row r="113" spans="1:9" ht="13.5" customHeight="1" x14ac:dyDescent="0.2">
      <c r="A113" s="39" t="s">
        <v>32</v>
      </c>
      <c r="B113" s="55">
        <f>SUM(C113:I113)</f>
        <v>4</v>
      </c>
      <c r="C113" s="55">
        <f>SUM(C114:C116)</f>
        <v>3</v>
      </c>
      <c r="D113" s="55">
        <f>SUM(D114:D116)</f>
        <v>1</v>
      </c>
      <c r="E113" s="56" t="s">
        <v>13</v>
      </c>
      <c r="F113" s="56" t="s">
        <v>13</v>
      </c>
      <c r="G113" s="56" t="s">
        <v>13</v>
      </c>
      <c r="H113" s="56" t="s">
        <v>13</v>
      </c>
      <c r="I113" s="56" t="s">
        <v>13</v>
      </c>
    </row>
    <row r="114" spans="1:9" x14ac:dyDescent="0.2">
      <c r="A114" s="42" t="s">
        <v>16</v>
      </c>
      <c r="B114" s="57"/>
      <c r="C114" s="64"/>
      <c r="D114" s="56"/>
      <c r="E114" s="56"/>
      <c r="F114" s="56"/>
      <c r="G114" s="56"/>
      <c r="H114" s="56"/>
      <c r="I114" s="56"/>
    </row>
    <row r="115" spans="1:9" x14ac:dyDescent="0.2">
      <c r="A115" s="39" t="s">
        <v>14</v>
      </c>
      <c r="B115" s="57">
        <f>SUM(C115:I115)</f>
        <v>1</v>
      </c>
      <c r="C115" s="56" t="s">
        <v>13</v>
      </c>
      <c r="D115" s="58">
        <v>1</v>
      </c>
      <c r="E115" s="58" t="s">
        <v>13</v>
      </c>
      <c r="F115" s="58" t="s">
        <v>13</v>
      </c>
      <c r="G115" s="58" t="s">
        <v>13</v>
      </c>
      <c r="H115" s="58" t="s">
        <v>13</v>
      </c>
      <c r="I115" s="58" t="s">
        <v>13</v>
      </c>
    </row>
    <row r="116" spans="1:9" x14ac:dyDescent="0.2">
      <c r="A116" s="39" t="s">
        <v>20</v>
      </c>
      <c r="B116" s="57">
        <f>SUM(C116:I116)</f>
        <v>3</v>
      </c>
      <c r="C116" s="58">
        <v>3</v>
      </c>
      <c r="D116" s="58" t="s">
        <v>13</v>
      </c>
      <c r="E116" s="58" t="s">
        <v>13</v>
      </c>
      <c r="F116" s="58" t="s">
        <v>13</v>
      </c>
      <c r="G116" s="58" t="s">
        <v>13</v>
      </c>
      <c r="H116" s="58" t="s">
        <v>13</v>
      </c>
      <c r="I116" s="58" t="s">
        <v>13</v>
      </c>
    </row>
    <row r="117" spans="1:9" ht="13.5" customHeight="1" x14ac:dyDescent="0.2">
      <c r="A117" s="39" t="s">
        <v>33</v>
      </c>
      <c r="B117" s="59">
        <v>1</v>
      </c>
      <c r="C117" s="56">
        <v>1</v>
      </c>
      <c r="D117" s="56" t="s">
        <v>13</v>
      </c>
      <c r="E117" s="56" t="s">
        <v>13</v>
      </c>
      <c r="F117" s="56" t="s">
        <v>13</v>
      </c>
      <c r="G117" s="56" t="s">
        <v>13</v>
      </c>
      <c r="H117" s="56" t="s">
        <v>13</v>
      </c>
      <c r="I117" s="56" t="s">
        <v>13</v>
      </c>
    </row>
    <row r="118" spans="1:9" x14ac:dyDescent="0.2">
      <c r="A118" s="39" t="s">
        <v>20</v>
      </c>
      <c r="B118" s="65">
        <v>1</v>
      </c>
      <c r="C118" s="66">
        <v>1</v>
      </c>
      <c r="D118" s="56" t="s">
        <v>13</v>
      </c>
      <c r="E118" s="56" t="s">
        <v>13</v>
      </c>
      <c r="F118" s="56" t="s">
        <v>13</v>
      </c>
      <c r="G118" s="56" t="s">
        <v>13</v>
      </c>
      <c r="H118" s="56" t="s">
        <v>13</v>
      </c>
      <c r="I118" s="56" t="s">
        <v>13</v>
      </c>
    </row>
    <row r="119" spans="1:9" ht="12.75" customHeight="1" x14ac:dyDescent="0.2">
      <c r="A119" s="39" t="s">
        <v>21</v>
      </c>
      <c r="B119" s="59">
        <f>SUM(C119:I119)</f>
        <v>8</v>
      </c>
      <c r="C119" s="56" t="s">
        <v>13</v>
      </c>
      <c r="D119" s="56" t="s">
        <v>13</v>
      </c>
      <c r="E119" s="56" t="s">
        <v>13</v>
      </c>
      <c r="F119" s="56">
        <f>SUM(F120:F122)</f>
        <v>2</v>
      </c>
      <c r="G119" s="56" t="s">
        <v>13</v>
      </c>
      <c r="H119" s="56" t="s">
        <v>13</v>
      </c>
      <c r="I119" s="56">
        <f>SUM(I120:I120)</f>
        <v>6</v>
      </c>
    </row>
    <row r="120" spans="1:9" x14ac:dyDescent="0.2">
      <c r="A120" s="39" t="s">
        <v>20</v>
      </c>
      <c r="B120" s="57">
        <f>SUM(C120:I120)</f>
        <v>6</v>
      </c>
      <c r="C120" s="58" t="s">
        <v>13</v>
      </c>
      <c r="D120" s="58" t="s">
        <v>13</v>
      </c>
      <c r="E120" s="58" t="s">
        <v>13</v>
      </c>
      <c r="F120" s="58" t="s">
        <v>13</v>
      </c>
      <c r="G120" s="58" t="s">
        <v>13</v>
      </c>
      <c r="H120" s="58" t="s">
        <v>13</v>
      </c>
      <c r="I120" s="58">
        <v>6</v>
      </c>
    </row>
    <row r="121" spans="1:9" x14ac:dyDescent="0.2">
      <c r="A121" s="42" t="s">
        <v>22</v>
      </c>
      <c r="B121" s="57"/>
      <c r="C121" s="58"/>
      <c r="D121" s="58"/>
      <c r="E121" s="58"/>
      <c r="F121" s="58"/>
      <c r="G121" s="58"/>
      <c r="H121" s="58"/>
      <c r="I121" s="58"/>
    </row>
    <row r="122" spans="1:9" x14ac:dyDescent="0.2">
      <c r="A122" s="39" t="s">
        <v>23</v>
      </c>
      <c r="B122" s="57">
        <f>SUM(C122:I122)</f>
        <v>2</v>
      </c>
      <c r="C122" s="58" t="s">
        <v>13</v>
      </c>
      <c r="D122" s="58" t="s">
        <v>13</v>
      </c>
      <c r="E122" s="58" t="s">
        <v>13</v>
      </c>
      <c r="F122" s="58">
        <v>2</v>
      </c>
      <c r="G122" s="58" t="s">
        <v>13</v>
      </c>
      <c r="H122" s="58" t="s">
        <v>13</v>
      </c>
      <c r="I122" s="58" t="s">
        <v>13</v>
      </c>
    </row>
    <row r="123" spans="1:9" ht="13.5" customHeight="1" x14ac:dyDescent="0.2">
      <c r="A123" s="39" t="s">
        <v>24</v>
      </c>
      <c r="B123" s="55">
        <f>SUM(B124:B133)</f>
        <v>107</v>
      </c>
      <c r="C123" s="56">
        <f>SUM(C124:C133)</f>
        <v>39</v>
      </c>
      <c r="D123" s="56">
        <f>SUM(D124:D133)</f>
        <v>6</v>
      </c>
      <c r="E123" s="56">
        <f>SUM(E124:E133)</f>
        <v>10</v>
      </c>
      <c r="F123" s="56">
        <f>SUM(F124:F133)</f>
        <v>1</v>
      </c>
      <c r="G123" s="56" t="s">
        <v>13</v>
      </c>
      <c r="H123" s="56" t="s">
        <v>13</v>
      </c>
      <c r="I123" s="56">
        <f>SUM(I124:I133)</f>
        <v>51</v>
      </c>
    </row>
    <row r="124" spans="1:9" x14ac:dyDescent="0.2">
      <c r="A124" s="35" t="s">
        <v>16</v>
      </c>
      <c r="B124" s="40"/>
      <c r="C124" s="51"/>
      <c r="D124" s="51"/>
      <c r="E124" s="51"/>
      <c r="F124" s="51"/>
      <c r="G124" s="51"/>
      <c r="H124" s="51"/>
      <c r="I124" s="51"/>
    </row>
    <row r="125" spans="1:9" x14ac:dyDescent="0.2">
      <c r="A125" s="39" t="s">
        <v>14</v>
      </c>
      <c r="B125" s="40">
        <f>SUM(C125:I125)</f>
        <v>9</v>
      </c>
      <c r="C125" s="41" t="s">
        <v>13</v>
      </c>
      <c r="D125" s="41" t="s">
        <v>13</v>
      </c>
      <c r="E125" s="51">
        <v>9</v>
      </c>
      <c r="F125" s="41" t="s">
        <v>13</v>
      </c>
      <c r="G125" s="41" t="s">
        <v>13</v>
      </c>
      <c r="H125" s="41" t="s">
        <v>13</v>
      </c>
      <c r="I125" s="41" t="s">
        <v>13</v>
      </c>
    </row>
    <row r="126" spans="1:9" x14ac:dyDescent="0.2">
      <c r="A126" s="42" t="s">
        <v>18</v>
      </c>
      <c r="B126" s="40"/>
      <c r="C126" s="41"/>
      <c r="D126" s="41"/>
      <c r="E126" s="51"/>
      <c r="F126" s="41"/>
      <c r="G126" s="41"/>
      <c r="H126" s="41"/>
      <c r="I126" s="41"/>
    </row>
    <row r="127" spans="1:9" x14ac:dyDescent="0.2">
      <c r="A127" s="39" t="s">
        <v>19</v>
      </c>
      <c r="B127" s="40">
        <f>SUM(C127:I127)</f>
        <v>1</v>
      </c>
      <c r="C127" s="41" t="s">
        <v>13</v>
      </c>
      <c r="D127" s="41" t="s">
        <v>13</v>
      </c>
      <c r="E127" s="41" t="s">
        <v>13</v>
      </c>
      <c r="F127" s="41">
        <v>1</v>
      </c>
      <c r="G127" s="41" t="s">
        <v>13</v>
      </c>
      <c r="H127" s="41" t="s">
        <v>13</v>
      </c>
      <c r="I127" s="41" t="s">
        <v>13</v>
      </c>
    </row>
    <row r="128" spans="1:9" x14ac:dyDescent="0.2">
      <c r="A128" s="34" t="s">
        <v>20</v>
      </c>
      <c r="B128" s="40">
        <f>SUM(C128:I128)</f>
        <v>88</v>
      </c>
      <c r="C128" s="51">
        <v>38</v>
      </c>
      <c r="D128" s="41" t="s">
        <v>13</v>
      </c>
      <c r="E128" s="41" t="s">
        <v>13</v>
      </c>
      <c r="F128" s="41" t="s">
        <v>13</v>
      </c>
      <c r="G128" s="41" t="s">
        <v>13</v>
      </c>
      <c r="H128" s="41" t="s">
        <v>13</v>
      </c>
      <c r="I128" s="41">
        <v>50</v>
      </c>
    </row>
    <row r="129" spans="1:9" x14ac:dyDescent="0.2">
      <c r="A129" s="42" t="s">
        <v>22</v>
      </c>
      <c r="B129" s="40"/>
      <c r="C129" s="51"/>
      <c r="D129" s="51"/>
      <c r="E129" s="51"/>
      <c r="F129" s="51"/>
      <c r="G129" s="51"/>
      <c r="H129" s="51"/>
      <c r="I129" s="51"/>
    </row>
    <row r="130" spans="1:9" x14ac:dyDescent="0.2">
      <c r="A130" s="39" t="s">
        <v>23</v>
      </c>
      <c r="B130" s="40">
        <f>SUM(C130:I130)</f>
        <v>6</v>
      </c>
      <c r="C130" s="41" t="s">
        <v>13</v>
      </c>
      <c r="D130" s="41">
        <v>6</v>
      </c>
      <c r="E130" s="41" t="s">
        <v>13</v>
      </c>
      <c r="F130" s="41" t="s">
        <v>13</v>
      </c>
      <c r="G130" s="41" t="s">
        <v>13</v>
      </c>
      <c r="H130" s="41" t="s">
        <v>13</v>
      </c>
      <c r="I130" s="41" t="s">
        <v>13</v>
      </c>
    </row>
    <row r="131" spans="1:9" x14ac:dyDescent="0.2">
      <c r="A131" s="39" t="s">
        <v>27</v>
      </c>
      <c r="B131" s="40">
        <f>SUM(C131:I131)</f>
        <v>1</v>
      </c>
      <c r="C131" s="41" t="s">
        <v>13</v>
      </c>
      <c r="D131" s="41" t="s">
        <v>13</v>
      </c>
      <c r="E131" s="41">
        <v>1</v>
      </c>
      <c r="F131" s="41" t="s">
        <v>13</v>
      </c>
      <c r="G131" s="41" t="s">
        <v>13</v>
      </c>
      <c r="H131" s="44" t="s">
        <v>13</v>
      </c>
      <c r="I131" s="46" t="s">
        <v>13</v>
      </c>
    </row>
    <row r="132" spans="1:9" x14ac:dyDescent="0.2">
      <c r="A132" s="67" t="s">
        <v>39</v>
      </c>
      <c r="B132" s="40">
        <f>SUM(C132:I132)</f>
        <v>1</v>
      </c>
      <c r="C132" s="44">
        <v>1</v>
      </c>
      <c r="D132" s="44" t="s">
        <v>13</v>
      </c>
      <c r="E132" s="44" t="s">
        <v>13</v>
      </c>
      <c r="F132" s="41" t="s">
        <v>13</v>
      </c>
      <c r="G132" s="41" t="s">
        <v>13</v>
      </c>
      <c r="H132" s="44" t="s">
        <v>13</v>
      </c>
      <c r="I132" s="46" t="s">
        <v>13</v>
      </c>
    </row>
    <row r="133" spans="1:9" x14ac:dyDescent="0.2">
      <c r="A133" s="67" t="s">
        <v>40</v>
      </c>
      <c r="B133" s="40">
        <f>SUM(C133:I133)</f>
        <v>1</v>
      </c>
      <c r="C133" s="41" t="s">
        <v>13</v>
      </c>
      <c r="D133" s="44" t="s">
        <v>13</v>
      </c>
      <c r="E133" s="44" t="s">
        <v>13</v>
      </c>
      <c r="F133" s="41" t="s">
        <v>13</v>
      </c>
      <c r="G133" s="41" t="s">
        <v>13</v>
      </c>
      <c r="H133" s="44" t="s">
        <v>13</v>
      </c>
      <c r="I133" s="68">
        <v>1</v>
      </c>
    </row>
    <row r="134" spans="1:9" ht="15" customHeight="1" x14ac:dyDescent="0.2">
      <c r="A134" s="34" t="s">
        <v>36</v>
      </c>
      <c r="B134" s="31">
        <f>SUM(B135:B139)</f>
        <v>37</v>
      </c>
      <c r="C134" s="33" t="s">
        <v>13</v>
      </c>
      <c r="D134" s="33" t="s">
        <v>13</v>
      </c>
      <c r="E134" s="32">
        <f>SUM(E135:E139)</f>
        <v>37</v>
      </c>
      <c r="F134" s="33" t="s">
        <v>13</v>
      </c>
      <c r="G134" s="33" t="s">
        <v>13</v>
      </c>
      <c r="H134" s="48" t="s">
        <v>13</v>
      </c>
      <c r="I134" s="49" t="s">
        <v>13</v>
      </c>
    </row>
    <row r="135" spans="1:9" x14ac:dyDescent="0.2">
      <c r="A135" s="35" t="s">
        <v>16</v>
      </c>
      <c r="B135" s="40"/>
      <c r="C135" s="51"/>
      <c r="D135" s="51"/>
      <c r="E135" s="51"/>
      <c r="F135" s="51"/>
      <c r="G135" s="51"/>
      <c r="H135" s="51"/>
      <c r="I135" s="51"/>
    </row>
    <row r="136" spans="1:9" x14ac:dyDescent="0.2">
      <c r="A136" s="39" t="s">
        <v>14</v>
      </c>
      <c r="B136" s="40">
        <f>SUM(C136:I136)</f>
        <v>1</v>
      </c>
      <c r="C136" s="41" t="s">
        <v>13</v>
      </c>
      <c r="D136" s="41" t="s">
        <v>13</v>
      </c>
      <c r="E136" s="51">
        <v>1</v>
      </c>
      <c r="F136" s="41" t="s">
        <v>13</v>
      </c>
      <c r="G136" s="41" t="s">
        <v>13</v>
      </c>
      <c r="H136" s="41" t="s">
        <v>13</v>
      </c>
      <c r="I136" s="41" t="s">
        <v>13</v>
      </c>
    </row>
    <row r="137" spans="1:9" x14ac:dyDescent="0.2">
      <c r="A137" s="34" t="s">
        <v>20</v>
      </c>
      <c r="B137" s="40">
        <f>SUM(C137:I137)</f>
        <v>35</v>
      </c>
      <c r="C137" s="41" t="s">
        <v>13</v>
      </c>
      <c r="D137" s="41" t="s">
        <v>13</v>
      </c>
      <c r="E137" s="41">
        <v>35</v>
      </c>
      <c r="F137" s="41" t="s">
        <v>13</v>
      </c>
      <c r="G137" s="41" t="s">
        <v>13</v>
      </c>
      <c r="H137" s="41" t="s">
        <v>13</v>
      </c>
      <c r="I137" s="41" t="s">
        <v>13</v>
      </c>
    </row>
    <row r="138" spans="1:9" x14ac:dyDescent="0.2">
      <c r="A138" s="42" t="s">
        <v>22</v>
      </c>
      <c r="B138" s="40"/>
      <c r="C138" s="41"/>
      <c r="D138" s="41"/>
      <c r="E138" s="41"/>
      <c r="F138" s="41"/>
      <c r="G138" s="41"/>
      <c r="H138" s="41"/>
      <c r="I138" s="41"/>
    </row>
    <row r="139" spans="1:9" x14ac:dyDescent="0.2">
      <c r="A139" s="39" t="s">
        <v>23</v>
      </c>
      <c r="B139" s="40">
        <f>SUM(C139:I139)</f>
        <v>1</v>
      </c>
      <c r="C139" s="41" t="s">
        <v>13</v>
      </c>
      <c r="D139" s="41" t="s">
        <v>13</v>
      </c>
      <c r="E139" s="41">
        <v>1</v>
      </c>
      <c r="F139" s="41" t="s">
        <v>13</v>
      </c>
      <c r="G139" s="41" t="s">
        <v>13</v>
      </c>
      <c r="H139" s="41" t="s">
        <v>13</v>
      </c>
      <c r="I139" s="41" t="s">
        <v>13</v>
      </c>
    </row>
    <row r="140" spans="1:9" x14ac:dyDescent="0.2">
      <c r="A140" s="45" t="s">
        <v>28</v>
      </c>
      <c r="B140" s="69">
        <f>SUM(B141:B144)</f>
        <v>74</v>
      </c>
      <c r="C140" s="31">
        <f>SUM(C141:C144)</f>
        <v>70</v>
      </c>
      <c r="D140" s="48" t="s">
        <v>13</v>
      </c>
      <c r="E140" s="31">
        <f>SUM(E141:E144)</f>
        <v>2</v>
      </c>
      <c r="F140" s="31">
        <f>SUM(F141:F144)</f>
        <v>1</v>
      </c>
      <c r="G140" s="48" t="s">
        <v>13</v>
      </c>
      <c r="H140" s="48" t="s">
        <v>13</v>
      </c>
      <c r="I140" s="32">
        <f>SUM(I141:I144)</f>
        <v>1</v>
      </c>
    </row>
    <row r="141" spans="1:9" x14ac:dyDescent="0.2">
      <c r="A141" s="45" t="s">
        <v>31</v>
      </c>
      <c r="B141" s="70">
        <f>SUM(C141:I141)</f>
        <v>1</v>
      </c>
      <c r="C141" s="41" t="s">
        <v>13</v>
      </c>
      <c r="D141" s="41" t="s">
        <v>13</v>
      </c>
      <c r="E141" s="41" t="s">
        <v>13</v>
      </c>
      <c r="F141" s="41" t="s">
        <v>13</v>
      </c>
      <c r="G141" s="41" t="s">
        <v>13</v>
      </c>
      <c r="H141" s="41" t="s">
        <v>13</v>
      </c>
      <c r="I141" s="41">
        <v>1</v>
      </c>
    </row>
    <row r="142" spans="1:9" x14ac:dyDescent="0.2">
      <c r="A142" s="71" t="s">
        <v>18</v>
      </c>
      <c r="B142" s="70"/>
      <c r="C142" s="41"/>
      <c r="D142" s="41"/>
      <c r="E142" s="51"/>
      <c r="F142" s="41"/>
      <c r="G142" s="41"/>
      <c r="H142" s="41"/>
      <c r="I142" s="41"/>
    </row>
    <row r="143" spans="1:9" x14ac:dyDescent="0.2">
      <c r="A143" s="72" t="s">
        <v>19</v>
      </c>
      <c r="B143" s="70">
        <f>SUM(C143:I143)</f>
        <v>3</v>
      </c>
      <c r="C143" s="41" t="s">
        <v>13</v>
      </c>
      <c r="D143" s="41" t="s">
        <v>13</v>
      </c>
      <c r="E143" s="41">
        <v>2</v>
      </c>
      <c r="F143" s="41">
        <v>1</v>
      </c>
      <c r="G143" s="41" t="s">
        <v>13</v>
      </c>
      <c r="H143" s="41" t="s">
        <v>13</v>
      </c>
      <c r="I143" s="41" t="s">
        <v>13</v>
      </c>
    </row>
    <row r="144" spans="1:9" x14ac:dyDescent="0.2">
      <c r="A144" s="45" t="s">
        <v>20</v>
      </c>
      <c r="B144" s="70">
        <f>SUM(C144:I144)</f>
        <v>70</v>
      </c>
      <c r="C144" s="41">
        <v>70</v>
      </c>
      <c r="D144" s="41" t="s">
        <v>13</v>
      </c>
      <c r="E144" s="41" t="s">
        <v>13</v>
      </c>
      <c r="F144" s="41" t="s">
        <v>13</v>
      </c>
      <c r="G144" s="41" t="s">
        <v>13</v>
      </c>
      <c r="H144" s="41" t="s">
        <v>13</v>
      </c>
      <c r="I144" s="41" t="s">
        <v>13</v>
      </c>
    </row>
    <row r="145" spans="1:9" x14ac:dyDescent="0.2">
      <c r="A145" s="73" t="s">
        <v>22</v>
      </c>
      <c r="B145" s="70"/>
      <c r="C145" s="44"/>
      <c r="D145" s="44"/>
      <c r="E145" s="44"/>
      <c r="F145" s="44"/>
      <c r="G145" s="44"/>
      <c r="H145" s="44"/>
      <c r="I145" s="41"/>
    </row>
    <row r="146" spans="1:9" x14ac:dyDescent="0.2">
      <c r="A146" s="72" t="s">
        <v>23</v>
      </c>
      <c r="B146" s="70">
        <f>SUM(C146:I146)</f>
        <v>1</v>
      </c>
      <c r="C146" s="44" t="s">
        <v>13</v>
      </c>
      <c r="D146" s="44">
        <v>1</v>
      </c>
      <c r="E146" s="44" t="s">
        <v>13</v>
      </c>
      <c r="F146" s="44" t="s">
        <v>13</v>
      </c>
      <c r="G146" s="44" t="s">
        <v>13</v>
      </c>
      <c r="H146" s="44" t="s">
        <v>13</v>
      </c>
      <c r="I146" s="41" t="s">
        <v>13</v>
      </c>
    </row>
    <row r="147" spans="1:9" ht="15" customHeight="1" x14ac:dyDescent="0.2">
      <c r="A147" s="45" t="s">
        <v>37</v>
      </c>
      <c r="B147" s="69">
        <f>SUM(B148:B148)</f>
        <v>8</v>
      </c>
      <c r="C147" s="31">
        <f>SUM(C148:C148)</f>
        <v>8</v>
      </c>
      <c r="D147" s="33" t="s">
        <v>13</v>
      </c>
      <c r="E147" s="33" t="s">
        <v>13</v>
      </c>
      <c r="F147" s="33" t="s">
        <v>13</v>
      </c>
      <c r="G147" s="33" t="s">
        <v>13</v>
      </c>
      <c r="H147" s="33" t="s">
        <v>13</v>
      </c>
      <c r="I147" s="33" t="s">
        <v>13</v>
      </c>
    </row>
    <row r="148" spans="1:9" x14ac:dyDescent="0.2">
      <c r="A148" s="45" t="s">
        <v>20</v>
      </c>
      <c r="B148" s="70">
        <f>SUM(C148:I148)</f>
        <v>8</v>
      </c>
      <c r="C148" s="41">
        <v>8</v>
      </c>
      <c r="D148" s="41" t="s">
        <v>13</v>
      </c>
      <c r="E148" s="41" t="s">
        <v>13</v>
      </c>
      <c r="F148" s="41" t="s">
        <v>13</v>
      </c>
      <c r="G148" s="41" t="s">
        <v>13</v>
      </c>
      <c r="H148" s="41" t="s">
        <v>13</v>
      </c>
      <c r="I148" s="41" t="s">
        <v>13</v>
      </c>
    </row>
    <row r="149" spans="1:9" ht="18.75" customHeight="1" x14ac:dyDescent="0.2">
      <c r="A149" s="74">
        <v>2019</v>
      </c>
      <c r="B149" s="75">
        <f>B150+B155+B163+B168+B174+B186+B193+B196+B207+B212</f>
        <v>604</v>
      </c>
      <c r="C149" s="75">
        <f>C150+C155+C163+C174+C186+C207+C212</f>
        <v>117</v>
      </c>
      <c r="D149" s="64">
        <f>D150+D163+D168+D193+D196+D207</f>
        <v>12</v>
      </c>
      <c r="E149" s="64">
        <f>E150+E155+E163+E168+E196+E207</f>
        <v>101</v>
      </c>
      <c r="F149" s="64">
        <f>F193+F196</f>
        <v>143</v>
      </c>
      <c r="G149" s="56" t="s">
        <v>13</v>
      </c>
      <c r="H149" s="64">
        <f>H155+H196</f>
        <v>2</v>
      </c>
      <c r="I149" s="64">
        <f>I155+I163+I168+I186+I196+I212</f>
        <v>229</v>
      </c>
    </row>
    <row r="150" spans="1:9" ht="15" customHeight="1" x14ac:dyDescent="0.2">
      <c r="A150" s="45" t="s">
        <v>29</v>
      </c>
      <c r="B150" s="49">
        <f>SUM(B151:B154)</f>
        <v>10</v>
      </c>
      <c r="C150" s="33">
        <f>SUM(C151:C154)</f>
        <v>7</v>
      </c>
      <c r="D150" s="33">
        <f>SUM(D151:D154)</f>
        <v>1</v>
      </c>
      <c r="E150" s="33">
        <f>SUM(E151:E154)</f>
        <v>2</v>
      </c>
      <c r="F150" s="33" t="s">
        <v>13</v>
      </c>
      <c r="G150" s="33" t="s">
        <v>13</v>
      </c>
      <c r="H150" s="33" t="s">
        <v>13</v>
      </c>
      <c r="I150" s="33" t="s">
        <v>13</v>
      </c>
    </row>
    <row r="151" spans="1:9" x14ac:dyDescent="0.2">
      <c r="A151" s="71" t="s">
        <v>16</v>
      </c>
      <c r="B151" s="69"/>
      <c r="C151" s="33"/>
      <c r="D151" s="33"/>
      <c r="E151" s="33"/>
      <c r="F151" s="33"/>
      <c r="G151" s="33"/>
      <c r="H151" s="33"/>
      <c r="I151" s="33"/>
    </row>
    <row r="152" spans="1:9" x14ac:dyDescent="0.2">
      <c r="A152" s="72" t="s">
        <v>14</v>
      </c>
      <c r="B152" s="45">
        <f>SUM(C152:I152)</f>
        <v>1</v>
      </c>
      <c r="C152" s="33" t="s">
        <v>13</v>
      </c>
      <c r="D152" s="41">
        <v>1</v>
      </c>
      <c r="E152" s="33" t="s">
        <v>13</v>
      </c>
      <c r="F152" s="33" t="s">
        <v>13</v>
      </c>
      <c r="G152" s="33" t="s">
        <v>13</v>
      </c>
      <c r="H152" s="33" t="s">
        <v>13</v>
      </c>
      <c r="I152" s="33" t="s">
        <v>13</v>
      </c>
    </row>
    <row r="153" spans="1:9" x14ac:dyDescent="0.2">
      <c r="A153" s="45" t="s">
        <v>20</v>
      </c>
      <c r="B153" s="45">
        <f>SUM(C153:I153)</f>
        <v>8</v>
      </c>
      <c r="C153" s="41">
        <v>7</v>
      </c>
      <c r="D153" s="33" t="s">
        <v>13</v>
      </c>
      <c r="E153" s="53">
        <v>1</v>
      </c>
      <c r="F153" s="33" t="s">
        <v>13</v>
      </c>
      <c r="G153" s="33" t="s">
        <v>13</v>
      </c>
      <c r="H153" s="33" t="s">
        <v>13</v>
      </c>
      <c r="I153" s="33" t="s">
        <v>13</v>
      </c>
    </row>
    <row r="154" spans="1:9" x14ac:dyDescent="0.2">
      <c r="A154" s="72" t="s">
        <v>27</v>
      </c>
      <c r="B154" s="45">
        <f>SUM(C154:I154)</f>
        <v>1</v>
      </c>
      <c r="C154" s="41" t="s">
        <v>13</v>
      </c>
      <c r="D154" s="41" t="s">
        <v>13</v>
      </c>
      <c r="E154" s="53">
        <v>1</v>
      </c>
      <c r="F154" s="33" t="s">
        <v>13</v>
      </c>
      <c r="G154" s="33" t="s">
        <v>13</v>
      </c>
      <c r="H154" s="33" t="s">
        <v>13</v>
      </c>
      <c r="I154" s="33" t="s">
        <v>13</v>
      </c>
    </row>
    <row r="155" spans="1:9" ht="15" customHeight="1" x14ac:dyDescent="0.2">
      <c r="A155" s="45" t="s">
        <v>11</v>
      </c>
      <c r="B155" s="31">
        <f>SUM(B156:B162)</f>
        <v>51</v>
      </c>
      <c r="C155" s="32">
        <f>SUM(C156:C162)</f>
        <v>3</v>
      </c>
      <c r="D155" s="33" t="s">
        <v>13</v>
      </c>
      <c r="E155" s="32">
        <f>SUM(E156:E162)</f>
        <v>5</v>
      </c>
      <c r="F155" s="33" t="s">
        <v>13</v>
      </c>
      <c r="G155" s="33" t="s">
        <v>13</v>
      </c>
      <c r="H155" s="32">
        <f>SUM(H156:H162)</f>
        <v>1</v>
      </c>
      <c r="I155" s="32">
        <f>SUM(I156:I162)</f>
        <v>42</v>
      </c>
    </row>
    <row r="156" spans="1:9" ht="13.5" customHeight="1" x14ac:dyDescent="0.2">
      <c r="A156" s="71" t="s">
        <v>41</v>
      </c>
      <c r="B156" s="36">
        <f t="shared" ref="B156:B162" si="5">SUM(C156:I156)</f>
        <v>2</v>
      </c>
      <c r="C156" s="76" t="s">
        <v>13</v>
      </c>
      <c r="D156" s="76" t="s">
        <v>13</v>
      </c>
      <c r="E156" s="38">
        <v>2</v>
      </c>
      <c r="F156" s="76" t="s">
        <v>13</v>
      </c>
      <c r="G156" s="77" t="s">
        <v>13</v>
      </c>
      <c r="H156" s="38" t="s">
        <v>13</v>
      </c>
      <c r="I156" s="38" t="s">
        <v>13</v>
      </c>
    </row>
    <row r="157" spans="1:9" x14ac:dyDescent="0.2">
      <c r="A157" s="72" t="s">
        <v>14</v>
      </c>
      <c r="B157" s="36">
        <f t="shared" si="5"/>
        <v>0</v>
      </c>
      <c r="C157" s="38"/>
      <c r="D157" s="38"/>
      <c r="E157" s="38"/>
      <c r="F157" s="38"/>
      <c r="G157" s="37"/>
      <c r="H157" s="38"/>
      <c r="I157" s="38"/>
    </row>
    <row r="158" spans="1:9" x14ac:dyDescent="0.2">
      <c r="A158" s="71" t="s">
        <v>18</v>
      </c>
      <c r="B158" s="36">
        <f t="shared" si="5"/>
        <v>1</v>
      </c>
      <c r="C158" s="76" t="s">
        <v>13</v>
      </c>
      <c r="D158" s="76" t="s">
        <v>13</v>
      </c>
      <c r="E158" s="38">
        <v>1</v>
      </c>
      <c r="F158" s="76" t="s">
        <v>13</v>
      </c>
      <c r="G158" s="77" t="s">
        <v>13</v>
      </c>
      <c r="H158" s="77" t="s">
        <v>13</v>
      </c>
      <c r="I158" s="76" t="s">
        <v>13</v>
      </c>
    </row>
    <row r="159" spans="1:9" x14ac:dyDescent="0.2">
      <c r="A159" s="72" t="s">
        <v>19</v>
      </c>
      <c r="B159" s="36">
        <f t="shared" si="5"/>
        <v>0</v>
      </c>
      <c r="C159" s="38"/>
      <c r="D159" s="38"/>
      <c r="E159" s="38"/>
      <c r="F159" s="38"/>
      <c r="G159" s="37"/>
      <c r="H159" s="37"/>
      <c r="I159" s="38"/>
    </row>
    <row r="160" spans="1:9" x14ac:dyDescent="0.2">
      <c r="A160" s="45" t="s">
        <v>20</v>
      </c>
      <c r="B160" s="40">
        <f t="shared" si="5"/>
        <v>45</v>
      </c>
      <c r="C160" s="41">
        <v>3</v>
      </c>
      <c r="D160" s="41" t="s">
        <v>13</v>
      </c>
      <c r="E160" s="41" t="s">
        <v>13</v>
      </c>
      <c r="F160" s="41" t="s">
        <v>13</v>
      </c>
      <c r="G160" s="41" t="s">
        <v>13</v>
      </c>
      <c r="H160" s="41" t="s">
        <v>13</v>
      </c>
      <c r="I160" s="41">
        <v>42</v>
      </c>
    </row>
    <row r="161" spans="1:9" x14ac:dyDescent="0.2">
      <c r="A161" s="78" t="s">
        <v>42</v>
      </c>
      <c r="B161" s="40">
        <f t="shared" si="5"/>
        <v>1</v>
      </c>
      <c r="C161" s="41" t="s">
        <v>13</v>
      </c>
      <c r="D161" s="41" t="s">
        <v>13</v>
      </c>
      <c r="E161" s="41" t="s">
        <v>13</v>
      </c>
      <c r="F161" s="41" t="s">
        <v>13</v>
      </c>
      <c r="G161" s="41" t="s">
        <v>13</v>
      </c>
      <c r="H161" s="41">
        <v>1</v>
      </c>
      <c r="I161" s="41" t="s">
        <v>13</v>
      </c>
    </row>
    <row r="162" spans="1:9" x14ac:dyDescent="0.2">
      <c r="A162" s="72" t="s">
        <v>27</v>
      </c>
      <c r="B162" s="40">
        <f t="shared" si="5"/>
        <v>2</v>
      </c>
      <c r="C162" s="41" t="s">
        <v>13</v>
      </c>
      <c r="D162" s="41" t="s">
        <v>13</v>
      </c>
      <c r="E162" s="41">
        <v>2</v>
      </c>
      <c r="F162" s="41" t="s">
        <v>13</v>
      </c>
      <c r="G162" s="41" t="s">
        <v>13</v>
      </c>
      <c r="H162" s="41" t="s">
        <v>13</v>
      </c>
      <c r="I162" s="41" t="s">
        <v>13</v>
      </c>
    </row>
    <row r="163" spans="1:9" ht="15" customHeight="1" x14ac:dyDescent="0.2">
      <c r="A163" s="45" t="s">
        <v>15</v>
      </c>
      <c r="B163" s="31">
        <f>SUM(B164:B167)</f>
        <v>35</v>
      </c>
      <c r="C163" s="33">
        <f>SUM(C164:C167)</f>
        <v>1</v>
      </c>
      <c r="D163" s="33">
        <f>SUM(D164:D167)</f>
        <v>1</v>
      </c>
      <c r="E163" s="33">
        <f>SUM(E164:E167)</f>
        <v>1</v>
      </c>
      <c r="F163" s="33" t="s">
        <v>13</v>
      </c>
      <c r="G163" s="33" t="s">
        <v>13</v>
      </c>
      <c r="H163" s="33" t="s">
        <v>13</v>
      </c>
      <c r="I163" s="33">
        <f>SUM(I164:I167)</f>
        <v>32</v>
      </c>
    </row>
    <row r="164" spans="1:9" ht="25.5" x14ac:dyDescent="0.2">
      <c r="A164" s="71" t="s">
        <v>12</v>
      </c>
      <c r="B164" s="43">
        <f>SUM(C164:I164)</f>
        <v>1</v>
      </c>
      <c r="C164" s="41" t="s">
        <v>13</v>
      </c>
      <c r="D164" s="53">
        <v>1</v>
      </c>
      <c r="E164" s="41" t="s">
        <v>13</v>
      </c>
      <c r="F164" s="33" t="s">
        <v>13</v>
      </c>
      <c r="G164" s="33" t="s">
        <v>13</v>
      </c>
      <c r="H164" s="33" t="s">
        <v>13</v>
      </c>
      <c r="I164" s="41" t="s">
        <v>13</v>
      </c>
    </row>
    <row r="165" spans="1:9" x14ac:dyDescent="0.2">
      <c r="A165" s="45" t="s">
        <v>20</v>
      </c>
      <c r="B165" s="43">
        <f>SUM(C165:I165)</f>
        <v>33</v>
      </c>
      <c r="C165" s="53">
        <v>1</v>
      </c>
      <c r="D165" s="41" t="s">
        <v>13</v>
      </c>
      <c r="E165" s="41" t="s">
        <v>13</v>
      </c>
      <c r="F165" s="33" t="s">
        <v>13</v>
      </c>
      <c r="G165" s="33" t="s">
        <v>13</v>
      </c>
      <c r="H165" s="33" t="s">
        <v>13</v>
      </c>
      <c r="I165" s="53">
        <v>32</v>
      </c>
    </row>
    <row r="166" spans="1:9" x14ac:dyDescent="0.2">
      <c r="A166" s="73" t="s">
        <v>22</v>
      </c>
      <c r="B166" s="43"/>
      <c r="C166" s="53"/>
      <c r="D166" s="53"/>
      <c r="E166" s="53"/>
      <c r="F166" s="53"/>
      <c r="G166" s="53"/>
      <c r="H166" s="53"/>
      <c r="I166" s="53"/>
    </row>
    <row r="167" spans="1:9" x14ac:dyDescent="0.2">
      <c r="A167" s="72" t="s">
        <v>23</v>
      </c>
      <c r="B167" s="43">
        <f>SUM(C167:I167)</f>
        <v>1</v>
      </c>
      <c r="C167" s="41" t="s">
        <v>13</v>
      </c>
      <c r="D167" s="41" t="s">
        <v>13</v>
      </c>
      <c r="E167" s="53">
        <v>1</v>
      </c>
      <c r="F167" s="41" t="s">
        <v>13</v>
      </c>
      <c r="G167" s="41" t="s">
        <v>13</v>
      </c>
      <c r="H167" s="41" t="s">
        <v>13</v>
      </c>
      <c r="I167" s="41" t="s">
        <v>13</v>
      </c>
    </row>
    <row r="168" spans="1:9" ht="15" customHeight="1" x14ac:dyDescent="0.2">
      <c r="A168" s="45" t="s">
        <v>17</v>
      </c>
      <c r="B168" s="31">
        <f>SUM(B169:B173)</f>
        <v>33</v>
      </c>
      <c r="C168" s="41" t="s">
        <v>13</v>
      </c>
      <c r="D168" s="32">
        <f>SUM(D169:D173)</f>
        <v>4</v>
      </c>
      <c r="E168" s="32">
        <f>SUM(E169:E173)</f>
        <v>2</v>
      </c>
      <c r="F168" s="33" t="s">
        <v>13</v>
      </c>
      <c r="G168" s="33" t="s">
        <v>13</v>
      </c>
      <c r="H168" s="33" t="s">
        <v>13</v>
      </c>
      <c r="I168" s="32">
        <f>SUM(I169:I173)</f>
        <v>27</v>
      </c>
    </row>
    <row r="169" spans="1:9" x14ac:dyDescent="0.2">
      <c r="A169" s="71" t="s">
        <v>16</v>
      </c>
      <c r="B169" s="36">
        <f>SUM(C169:I169)</f>
        <v>2</v>
      </c>
      <c r="C169" s="77" t="s">
        <v>13</v>
      </c>
      <c r="D169" s="77" t="s">
        <v>13</v>
      </c>
      <c r="E169" s="38">
        <v>2</v>
      </c>
      <c r="F169" s="76" t="s">
        <v>13</v>
      </c>
      <c r="G169" s="76" t="s">
        <v>13</v>
      </c>
      <c r="H169" s="76" t="s">
        <v>13</v>
      </c>
      <c r="I169" s="76" t="s">
        <v>13</v>
      </c>
    </row>
    <row r="170" spans="1:9" x14ac:dyDescent="0.2">
      <c r="A170" s="72" t="s">
        <v>14</v>
      </c>
      <c r="B170" s="36">
        <f>SUM(C170:I170)</f>
        <v>0</v>
      </c>
      <c r="C170" s="37"/>
      <c r="D170" s="37"/>
      <c r="E170" s="38"/>
      <c r="F170" s="38"/>
      <c r="G170" s="38"/>
      <c r="H170" s="38"/>
      <c r="I170" s="38"/>
    </row>
    <row r="171" spans="1:9" x14ac:dyDescent="0.2">
      <c r="A171" s="45" t="s">
        <v>20</v>
      </c>
      <c r="B171" s="40">
        <f>SUM(C171:I171)</f>
        <v>27</v>
      </c>
      <c r="C171" s="44" t="s">
        <v>13</v>
      </c>
      <c r="D171" s="44" t="s">
        <v>13</v>
      </c>
      <c r="E171" s="44" t="s">
        <v>13</v>
      </c>
      <c r="F171" s="44" t="s">
        <v>13</v>
      </c>
      <c r="G171" s="44" t="s">
        <v>13</v>
      </c>
      <c r="H171" s="44" t="s">
        <v>13</v>
      </c>
      <c r="I171" s="51">
        <v>27</v>
      </c>
    </row>
    <row r="172" spans="1:9" x14ac:dyDescent="0.2">
      <c r="A172" s="73" t="s">
        <v>22</v>
      </c>
      <c r="B172" s="40"/>
      <c r="C172" s="40"/>
      <c r="D172" s="40"/>
      <c r="E172" s="40"/>
      <c r="F172" s="40"/>
      <c r="G172" s="40"/>
      <c r="H172" s="40"/>
      <c r="I172" s="51"/>
    </row>
    <row r="173" spans="1:9" x14ac:dyDescent="0.2">
      <c r="A173" s="72" t="s">
        <v>23</v>
      </c>
      <c r="B173" s="40">
        <f>SUM(C173:I173)</f>
        <v>4</v>
      </c>
      <c r="C173" s="44" t="s">
        <v>13</v>
      </c>
      <c r="D173" s="40">
        <v>4</v>
      </c>
      <c r="E173" s="44" t="s">
        <v>13</v>
      </c>
      <c r="F173" s="44" t="s">
        <v>13</v>
      </c>
      <c r="G173" s="44" t="s">
        <v>13</v>
      </c>
      <c r="H173" s="44" t="s">
        <v>13</v>
      </c>
      <c r="I173" s="41" t="s">
        <v>13</v>
      </c>
    </row>
    <row r="174" spans="1:9" ht="15" customHeight="1" x14ac:dyDescent="0.2">
      <c r="A174" s="72" t="s">
        <v>32</v>
      </c>
      <c r="B174" s="31">
        <v>39</v>
      </c>
      <c r="C174" s="31">
        <v>39</v>
      </c>
      <c r="D174" s="44" t="s">
        <v>13</v>
      </c>
      <c r="E174" s="44" t="s">
        <v>13</v>
      </c>
      <c r="F174" s="44" t="s">
        <v>13</v>
      </c>
      <c r="G174" s="44" t="s">
        <v>13</v>
      </c>
      <c r="H174" s="44" t="s">
        <v>13</v>
      </c>
      <c r="I174" s="41" t="s">
        <v>13</v>
      </c>
    </row>
    <row r="175" spans="1:9" x14ac:dyDescent="0.2">
      <c r="A175" s="72" t="s">
        <v>20</v>
      </c>
      <c r="B175" s="40">
        <v>39</v>
      </c>
      <c r="C175" s="40">
        <v>39</v>
      </c>
      <c r="D175" s="44" t="s">
        <v>13</v>
      </c>
      <c r="E175" s="44" t="s">
        <v>13</v>
      </c>
      <c r="F175" s="44" t="s">
        <v>13</v>
      </c>
      <c r="G175" s="44" t="s">
        <v>13</v>
      </c>
      <c r="H175" s="44" t="s">
        <v>13</v>
      </c>
      <c r="I175" s="41" t="s">
        <v>13</v>
      </c>
    </row>
    <row r="176" spans="1:9" x14ac:dyDescent="0.2">
      <c r="A176" s="72"/>
      <c r="B176" s="40"/>
      <c r="C176" s="40"/>
      <c r="D176" s="44"/>
      <c r="E176" s="44"/>
      <c r="F176" s="44"/>
      <c r="G176" s="44"/>
      <c r="H176" s="44"/>
      <c r="I176" s="41"/>
    </row>
    <row r="177" spans="1:9" x14ac:dyDescent="0.2">
      <c r="A177" s="72"/>
      <c r="B177" s="40"/>
      <c r="C177" s="40"/>
      <c r="D177" s="44"/>
      <c r="E177" s="44"/>
      <c r="F177" s="44"/>
      <c r="G177" s="44"/>
      <c r="H177" s="44"/>
      <c r="I177" s="41"/>
    </row>
    <row r="178" spans="1:9" ht="12.75" customHeight="1" x14ac:dyDescent="0.2">
      <c r="A178" s="1" t="s">
        <v>0</v>
      </c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ht="12.75" customHeight="1" x14ac:dyDescent="0.2">
      <c r="A181" s="6" t="s">
        <v>1</v>
      </c>
      <c r="B181" s="7" t="s">
        <v>2</v>
      </c>
      <c r="C181" s="8" t="s">
        <v>3</v>
      </c>
      <c r="D181" s="9"/>
      <c r="E181" s="9"/>
      <c r="F181" s="9"/>
      <c r="G181" s="9"/>
      <c r="H181" s="9"/>
      <c r="I181" s="9"/>
    </row>
    <row r="182" spans="1:9" ht="12.75" customHeight="1" x14ac:dyDescent="0.2">
      <c r="A182" s="12"/>
      <c r="B182" s="13"/>
      <c r="C182" s="14" t="s">
        <v>4</v>
      </c>
      <c r="D182" s="15" t="s">
        <v>5</v>
      </c>
      <c r="E182" s="15" t="s">
        <v>6</v>
      </c>
      <c r="F182" s="15" t="s">
        <v>7</v>
      </c>
      <c r="G182" s="14" t="s">
        <v>8</v>
      </c>
      <c r="H182" s="16" t="s">
        <v>9</v>
      </c>
      <c r="I182" s="17" t="s">
        <v>10</v>
      </c>
    </row>
    <row r="183" spans="1:9" x14ac:dyDescent="0.2">
      <c r="A183" s="12"/>
      <c r="B183" s="13"/>
      <c r="C183" s="13"/>
      <c r="D183" s="19"/>
      <c r="E183" s="19"/>
      <c r="F183" s="19"/>
      <c r="G183" s="13"/>
      <c r="H183" s="20"/>
      <c r="I183" s="21"/>
    </row>
    <row r="184" spans="1:9" x14ac:dyDescent="0.2">
      <c r="A184" s="22"/>
      <c r="B184" s="23"/>
      <c r="C184" s="23"/>
      <c r="D184" s="24"/>
      <c r="E184" s="24"/>
      <c r="F184" s="24"/>
      <c r="G184" s="23"/>
      <c r="H184" s="25"/>
      <c r="I184" s="26"/>
    </row>
    <row r="185" spans="1:9" x14ac:dyDescent="0.2">
      <c r="A185" s="72"/>
      <c r="B185" s="40"/>
      <c r="C185" s="40"/>
      <c r="D185" s="44"/>
      <c r="E185" s="44"/>
      <c r="F185" s="44"/>
      <c r="G185" s="44"/>
      <c r="H185" s="44"/>
      <c r="I185" s="41"/>
    </row>
    <row r="186" spans="1:9" ht="15" customHeight="1" x14ac:dyDescent="0.2">
      <c r="A186" s="72" t="s">
        <v>33</v>
      </c>
      <c r="B186" s="31">
        <f>SUM(B187:B192)</f>
        <v>68</v>
      </c>
      <c r="C186" s="31">
        <f>SUM(C187:C192)</f>
        <v>64</v>
      </c>
      <c r="D186" s="48" t="s">
        <v>13</v>
      </c>
      <c r="E186" s="48" t="s">
        <v>13</v>
      </c>
      <c r="F186" s="48" t="s">
        <v>13</v>
      </c>
      <c r="G186" s="48" t="s">
        <v>13</v>
      </c>
      <c r="H186" s="48" t="s">
        <v>13</v>
      </c>
      <c r="I186" s="32">
        <f>SUM(I187:I192)</f>
        <v>4</v>
      </c>
    </row>
    <row r="187" spans="1:9" x14ac:dyDescent="0.2">
      <c r="A187" s="45" t="s">
        <v>25</v>
      </c>
      <c r="B187" s="44">
        <f t="shared" ref="B187:B194" si="6">SUM(C187:I187)</f>
        <v>1</v>
      </c>
      <c r="C187" s="44" t="s">
        <v>13</v>
      </c>
      <c r="D187" s="44" t="s">
        <v>13</v>
      </c>
      <c r="E187" s="44" t="s">
        <v>13</v>
      </c>
      <c r="F187" s="44" t="s">
        <v>13</v>
      </c>
      <c r="G187" s="44" t="s">
        <v>13</v>
      </c>
      <c r="H187" s="44" t="s">
        <v>13</v>
      </c>
      <c r="I187" s="51">
        <v>1</v>
      </c>
    </row>
    <row r="188" spans="1:9" x14ac:dyDescent="0.2">
      <c r="A188" s="71" t="s">
        <v>18</v>
      </c>
      <c r="B188" s="40"/>
      <c r="C188" s="40"/>
      <c r="D188" s="40"/>
      <c r="E188" s="40"/>
      <c r="F188" s="40"/>
      <c r="G188" s="40"/>
      <c r="H188" s="40"/>
      <c r="I188" s="51"/>
    </row>
    <row r="189" spans="1:9" x14ac:dyDescent="0.2">
      <c r="A189" s="72" t="s">
        <v>19</v>
      </c>
      <c r="B189" s="40">
        <f t="shared" si="6"/>
        <v>1</v>
      </c>
      <c r="C189" s="44" t="s">
        <v>13</v>
      </c>
      <c r="D189" s="44" t="s">
        <v>13</v>
      </c>
      <c r="E189" s="44" t="s">
        <v>13</v>
      </c>
      <c r="F189" s="44" t="s">
        <v>13</v>
      </c>
      <c r="G189" s="44" t="s">
        <v>13</v>
      </c>
      <c r="H189" s="44" t="s">
        <v>13</v>
      </c>
      <c r="I189" s="51">
        <v>1</v>
      </c>
    </row>
    <row r="190" spans="1:9" x14ac:dyDescent="0.2">
      <c r="A190" s="73" t="s">
        <v>22</v>
      </c>
      <c r="B190" s="40"/>
      <c r="C190" s="40"/>
      <c r="D190" s="40"/>
      <c r="E190" s="40"/>
      <c r="F190" s="40"/>
      <c r="G190" s="40"/>
      <c r="H190" s="40"/>
      <c r="I190" s="51"/>
    </row>
    <row r="191" spans="1:9" x14ac:dyDescent="0.2">
      <c r="A191" s="72" t="s">
        <v>23</v>
      </c>
      <c r="B191" s="40">
        <f t="shared" si="6"/>
        <v>2</v>
      </c>
      <c r="C191" s="44" t="s">
        <v>13</v>
      </c>
      <c r="D191" s="44" t="s">
        <v>13</v>
      </c>
      <c r="E191" s="44" t="s">
        <v>13</v>
      </c>
      <c r="F191" s="44" t="s">
        <v>13</v>
      </c>
      <c r="G191" s="44" t="s">
        <v>13</v>
      </c>
      <c r="H191" s="44" t="s">
        <v>13</v>
      </c>
      <c r="I191" s="51">
        <v>2</v>
      </c>
    </row>
    <row r="192" spans="1:9" x14ac:dyDescent="0.2">
      <c r="A192" s="45" t="s">
        <v>20</v>
      </c>
      <c r="B192" s="40">
        <f t="shared" si="6"/>
        <v>64</v>
      </c>
      <c r="C192" s="40">
        <v>64</v>
      </c>
      <c r="D192" s="44" t="s">
        <v>13</v>
      </c>
      <c r="E192" s="44" t="s">
        <v>13</v>
      </c>
      <c r="F192" s="44" t="s">
        <v>13</v>
      </c>
      <c r="G192" s="44" t="s">
        <v>13</v>
      </c>
      <c r="H192" s="44" t="s">
        <v>13</v>
      </c>
      <c r="I192" s="46" t="s">
        <v>13</v>
      </c>
    </row>
    <row r="193" spans="1:10" ht="15" customHeight="1" x14ac:dyDescent="0.2">
      <c r="A193" s="72" t="s">
        <v>21</v>
      </c>
      <c r="B193" s="31">
        <f>SUM(B194:B195)</f>
        <v>93</v>
      </c>
      <c r="C193" s="48" t="s">
        <v>13</v>
      </c>
      <c r="D193" s="31">
        <f>SUM(D194:D195)</f>
        <v>1</v>
      </c>
      <c r="E193" s="48" t="s">
        <v>13</v>
      </c>
      <c r="F193" s="31">
        <f>SUM(F194:F195)</f>
        <v>92</v>
      </c>
      <c r="G193" s="44" t="s">
        <v>13</v>
      </c>
      <c r="H193" s="44" t="s">
        <v>13</v>
      </c>
      <c r="I193" s="41" t="s">
        <v>13</v>
      </c>
    </row>
    <row r="194" spans="1:10" x14ac:dyDescent="0.2">
      <c r="A194" s="45" t="s">
        <v>43</v>
      </c>
      <c r="B194" s="40">
        <f t="shared" si="6"/>
        <v>1</v>
      </c>
      <c r="C194" s="44" t="s">
        <v>13</v>
      </c>
      <c r="D194" s="40">
        <v>1</v>
      </c>
      <c r="E194" s="44" t="s">
        <v>13</v>
      </c>
      <c r="F194" s="44" t="s">
        <v>13</v>
      </c>
      <c r="G194" s="44" t="s">
        <v>13</v>
      </c>
      <c r="H194" s="44" t="s">
        <v>13</v>
      </c>
      <c r="I194" s="41" t="s">
        <v>13</v>
      </c>
    </row>
    <row r="195" spans="1:10" x14ac:dyDescent="0.2">
      <c r="A195" s="70" t="s">
        <v>20</v>
      </c>
      <c r="B195" s="40">
        <f>SUM(C195:I195)</f>
        <v>92</v>
      </c>
      <c r="C195" s="44" t="s">
        <v>13</v>
      </c>
      <c r="D195" s="44" t="s">
        <v>13</v>
      </c>
      <c r="E195" s="44" t="s">
        <v>13</v>
      </c>
      <c r="F195" s="40">
        <v>92</v>
      </c>
      <c r="G195" s="44" t="s">
        <v>13</v>
      </c>
      <c r="H195" s="44" t="s">
        <v>13</v>
      </c>
      <c r="I195" s="41" t="s">
        <v>13</v>
      </c>
    </row>
    <row r="196" spans="1:10" ht="15" customHeight="1" x14ac:dyDescent="0.2">
      <c r="A196" s="72" t="s">
        <v>24</v>
      </c>
      <c r="B196" s="31">
        <f>SUM(B197:B206)</f>
        <v>232</v>
      </c>
      <c r="C196" s="48" t="s">
        <v>13</v>
      </c>
      <c r="D196" s="31">
        <f>SUM(D197:D206)</f>
        <v>3</v>
      </c>
      <c r="E196" s="31">
        <f>SUM(E197:E206)</f>
        <v>72</v>
      </c>
      <c r="F196" s="31">
        <f>SUM(F197:F206)</f>
        <v>51</v>
      </c>
      <c r="G196" s="48" t="s">
        <v>13</v>
      </c>
      <c r="H196" s="31">
        <f>SUM(H197:H206)</f>
        <v>1</v>
      </c>
      <c r="I196" s="32">
        <f>SUM(I197:I206)</f>
        <v>105</v>
      </c>
    </row>
    <row r="197" spans="1:10" s="61" customFormat="1" x14ac:dyDescent="0.2">
      <c r="A197" s="72" t="s">
        <v>25</v>
      </c>
      <c r="B197" s="65">
        <f>SUM(C197:I197)</f>
        <v>1</v>
      </c>
      <c r="C197" s="79" t="s">
        <v>13</v>
      </c>
      <c r="D197" s="65">
        <v>1</v>
      </c>
      <c r="E197" s="79" t="s">
        <v>13</v>
      </c>
      <c r="F197" s="79" t="s">
        <v>13</v>
      </c>
      <c r="G197" s="79" t="s">
        <v>13</v>
      </c>
      <c r="H197" s="79" t="s">
        <v>13</v>
      </c>
      <c r="I197" s="58" t="s">
        <v>13</v>
      </c>
      <c r="J197" s="60"/>
    </row>
    <row r="198" spans="1:10" s="61" customFormat="1" x14ac:dyDescent="0.2">
      <c r="A198" s="80" t="s">
        <v>16</v>
      </c>
      <c r="B198" s="65"/>
      <c r="C198" s="65"/>
      <c r="D198" s="65"/>
      <c r="E198" s="65"/>
      <c r="F198" s="65"/>
      <c r="G198" s="65"/>
      <c r="H198" s="65"/>
      <c r="J198" s="60"/>
    </row>
    <row r="199" spans="1:10" s="61" customFormat="1" x14ac:dyDescent="0.2">
      <c r="A199" s="80" t="s">
        <v>14</v>
      </c>
      <c r="B199" s="65">
        <f>SUM(C199:I199)</f>
        <v>6</v>
      </c>
      <c r="C199" s="79" t="s">
        <v>13</v>
      </c>
      <c r="D199" s="79" t="s">
        <v>13</v>
      </c>
      <c r="E199" s="79" t="s">
        <v>13</v>
      </c>
      <c r="F199" s="79" t="s">
        <v>13</v>
      </c>
      <c r="G199" s="79" t="s">
        <v>13</v>
      </c>
      <c r="H199" s="79" t="s">
        <v>13</v>
      </c>
      <c r="I199" s="61">
        <v>6</v>
      </c>
      <c r="J199" s="60"/>
    </row>
    <row r="200" spans="1:10" s="61" customFormat="1" x14ac:dyDescent="0.2">
      <c r="A200" s="80" t="s">
        <v>18</v>
      </c>
      <c r="B200" s="65"/>
      <c r="C200" s="65"/>
      <c r="D200" s="65"/>
      <c r="E200" s="65"/>
      <c r="F200" s="65"/>
      <c r="G200" s="65"/>
      <c r="H200" s="65"/>
      <c r="J200" s="60"/>
    </row>
    <row r="201" spans="1:10" s="61" customFormat="1" x14ac:dyDescent="0.2">
      <c r="A201" s="80" t="s">
        <v>19</v>
      </c>
      <c r="B201" s="65">
        <f>SUM(C201:I201)</f>
        <v>3</v>
      </c>
      <c r="C201" s="79" t="s">
        <v>13</v>
      </c>
      <c r="D201" s="65">
        <v>2</v>
      </c>
      <c r="E201" s="65">
        <v>1</v>
      </c>
      <c r="F201" s="79" t="s">
        <v>13</v>
      </c>
      <c r="G201" s="79" t="s">
        <v>13</v>
      </c>
      <c r="H201" s="79" t="s">
        <v>13</v>
      </c>
      <c r="I201" s="58" t="s">
        <v>13</v>
      </c>
      <c r="J201" s="60"/>
    </row>
    <row r="202" spans="1:10" s="61" customFormat="1" x14ac:dyDescent="0.2">
      <c r="A202" s="72" t="s">
        <v>20</v>
      </c>
      <c r="B202" s="65">
        <f>SUM(C202:I202)</f>
        <v>216</v>
      </c>
      <c r="C202" s="79" t="s">
        <v>13</v>
      </c>
      <c r="D202" s="62" t="s">
        <v>13</v>
      </c>
      <c r="E202" s="65">
        <v>71</v>
      </c>
      <c r="F202" s="65">
        <v>49</v>
      </c>
      <c r="G202" s="79" t="s">
        <v>13</v>
      </c>
      <c r="H202" s="79" t="s">
        <v>13</v>
      </c>
      <c r="I202" s="61">
        <v>96</v>
      </c>
      <c r="J202" s="60"/>
    </row>
    <row r="203" spans="1:10" s="61" customFormat="1" x14ac:dyDescent="0.2">
      <c r="A203" s="78" t="s">
        <v>42</v>
      </c>
      <c r="B203" s="65">
        <f>SUM(C203:I203)</f>
        <v>1</v>
      </c>
      <c r="C203" s="79" t="s">
        <v>13</v>
      </c>
      <c r="D203" s="79" t="s">
        <v>13</v>
      </c>
      <c r="E203" s="79" t="s">
        <v>13</v>
      </c>
      <c r="F203" s="79" t="s">
        <v>13</v>
      </c>
      <c r="G203" s="79" t="s">
        <v>13</v>
      </c>
      <c r="H203" s="65">
        <v>1</v>
      </c>
      <c r="I203" s="81" t="s">
        <v>13</v>
      </c>
      <c r="J203" s="60"/>
    </row>
    <row r="204" spans="1:10" s="61" customFormat="1" x14ac:dyDescent="0.2">
      <c r="A204" s="73" t="s">
        <v>22</v>
      </c>
      <c r="B204" s="65"/>
      <c r="C204" s="65"/>
      <c r="D204" s="65"/>
      <c r="E204" s="65"/>
      <c r="F204" s="65"/>
      <c r="G204" s="65"/>
      <c r="H204" s="65"/>
      <c r="J204" s="60"/>
    </row>
    <row r="205" spans="1:10" s="61" customFormat="1" x14ac:dyDescent="0.2">
      <c r="A205" s="72" t="s">
        <v>23</v>
      </c>
      <c r="B205" s="65">
        <f t="shared" ref="B205:B211" si="7">SUM(C205:I205)</f>
        <v>3</v>
      </c>
      <c r="C205" s="79" t="s">
        <v>13</v>
      </c>
      <c r="D205" s="79" t="s">
        <v>13</v>
      </c>
      <c r="E205" s="79" t="s">
        <v>13</v>
      </c>
      <c r="F205" s="65">
        <v>2</v>
      </c>
      <c r="G205" s="79" t="s">
        <v>13</v>
      </c>
      <c r="H205" s="79" t="s">
        <v>13</v>
      </c>
      <c r="I205" s="61">
        <v>1</v>
      </c>
      <c r="J205" s="60"/>
    </row>
    <row r="206" spans="1:10" x14ac:dyDescent="0.2">
      <c r="A206" s="45" t="s">
        <v>43</v>
      </c>
      <c r="B206" s="65">
        <f t="shared" si="7"/>
        <v>2</v>
      </c>
      <c r="C206" s="79" t="s">
        <v>13</v>
      </c>
      <c r="D206" s="79" t="s">
        <v>13</v>
      </c>
      <c r="E206" s="79" t="s">
        <v>13</v>
      </c>
      <c r="F206" s="79" t="s">
        <v>13</v>
      </c>
      <c r="G206" s="79" t="s">
        <v>13</v>
      </c>
      <c r="H206" s="79" t="s">
        <v>13</v>
      </c>
      <c r="I206" s="61">
        <v>2</v>
      </c>
    </row>
    <row r="207" spans="1:10" ht="15" customHeight="1" x14ac:dyDescent="0.2">
      <c r="A207" s="45" t="s">
        <v>36</v>
      </c>
      <c r="B207" s="31">
        <f>SUM(B208:B211)</f>
        <v>22</v>
      </c>
      <c r="C207" s="31">
        <f>SUM(C208:C211)</f>
        <v>1</v>
      </c>
      <c r="D207" s="31">
        <f>SUM(D208:D211)</f>
        <v>2</v>
      </c>
      <c r="E207" s="31">
        <f>SUM(E208:E211)</f>
        <v>19</v>
      </c>
      <c r="F207" s="44" t="s">
        <v>13</v>
      </c>
      <c r="G207" s="44" t="s">
        <v>13</v>
      </c>
      <c r="H207" s="44" t="s">
        <v>13</v>
      </c>
      <c r="I207" s="46" t="s">
        <v>13</v>
      </c>
    </row>
    <row r="208" spans="1:10" s="61" customFormat="1" x14ac:dyDescent="0.2">
      <c r="A208" s="72" t="s">
        <v>25</v>
      </c>
      <c r="B208" s="65">
        <f t="shared" si="7"/>
        <v>2</v>
      </c>
      <c r="C208" s="79" t="s">
        <v>13</v>
      </c>
      <c r="D208" s="65">
        <v>2</v>
      </c>
      <c r="E208" s="79" t="s">
        <v>13</v>
      </c>
      <c r="F208" s="79" t="s">
        <v>13</v>
      </c>
      <c r="G208" s="79" t="s">
        <v>13</v>
      </c>
      <c r="H208" s="79" t="s">
        <v>13</v>
      </c>
      <c r="I208" s="82" t="s">
        <v>13</v>
      </c>
      <c r="J208" s="60"/>
    </row>
    <row r="209" spans="1:13" s="61" customFormat="1" x14ac:dyDescent="0.2">
      <c r="A209" s="80" t="s">
        <v>16</v>
      </c>
      <c r="B209" s="65"/>
      <c r="C209" s="65"/>
      <c r="D209" s="65"/>
      <c r="E209" s="65"/>
      <c r="F209" s="65"/>
      <c r="G209" s="65"/>
      <c r="H209" s="65"/>
      <c r="J209" s="60"/>
    </row>
    <row r="210" spans="1:13" s="61" customFormat="1" x14ac:dyDescent="0.2">
      <c r="A210" s="80" t="s">
        <v>14</v>
      </c>
      <c r="B210" s="65">
        <f t="shared" si="7"/>
        <v>3</v>
      </c>
      <c r="C210" s="79" t="s">
        <v>13</v>
      </c>
      <c r="D210" s="79" t="s">
        <v>13</v>
      </c>
      <c r="E210" s="65">
        <v>3</v>
      </c>
      <c r="F210" s="79" t="s">
        <v>13</v>
      </c>
      <c r="G210" s="79" t="s">
        <v>13</v>
      </c>
      <c r="H210" s="79" t="s">
        <v>13</v>
      </c>
      <c r="I210" s="82" t="s">
        <v>13</v>
      </c>
      <c r="J210" s="60"/>
    </row>
    <row r="211" spans="1:13" s="61" customFormat="1" x14ac:dyDescent="0.2">
      <c r="A211" s="72" t="s">
        <v>20</v>
      </c>
      <c r="B211" s="65">
        <f t="shared" si="7"/>
        <v>17</v>
      </c>
      <c r="C211" s="65">
        <v>1</v>
      </c>
      <c r="D211" s="79" t="s">
        <v>13</v>
      </c>
      <c r="E211" s="65">
        <v>16</v>
      </c>
      <c r="F211" s="79" t="s">
        <v>13</v>
      </c>
      <c r="G211" s="79" t="s">
        <v>13</v>
      </c>
      <c r="H211" s="79" t="s">
        <v>13</v>
      </c>
      <c r="I211" s="82" t="s">
        <v>13</v>
      </c>
      <c r="J211" s="60"/>
    </row>
    <row r="212" spans="1:13" x14ac:dyDescent="0.2">
      <c r="A212" s="45" t="s">
        <v>28</v>
      </c>
      <c r="B212" s="31">
        <f>SUM(B213:B215)</f>
        <v>21</v>
      </c>
      <c r="C212" s="31">
        <f>SUM(C213:C215)</f>
        <v>2</v>
      </c>
      <c r="D212" s="48" t="s">
        <v>13</v>
      </c>
      <c r="E212" s="48" t="s">
        <v>13</v>
      </c>
      <c r="F212" s="48" t="s">
        <v>13</v>
      </c>
      <c r="G212" s="48" t="s">
        <v>13</v>
      </c>
      <c r="H212" s="48" t="s">
        <v>13</v>
      </c>
      <c r="I212" s="83">
        <f>SUM(I213:I215)</f>
        <v>19</v>
      </c>
    </row>
    <row r="213" spans="1:13" x14ac:dyDescent="0.2">
      <c r="A213" s="80" t="s">
        <v>16</v>
      </c>
      <c r="B213" s="40"/>
      <c r="C213" s="40"/>
      <c r="D213" s="40"/>
      <c r="E213" s="40"/>
      <c r="F213" s="40"/>
      <c r="G213" s="40"/>
      <c r="H213" s="40"/>
      <c r="M213" s="84"/>
    </row>
    <row r="214" spans="1:13" x14ac:dyDescent="0.2">
      <c r="A214" s="80" t="s">
        <v>14</v>
      </c>
      <c r="B214" s="43">
        <f>SUM(C214:I214)</f>
        <v>1</v>
      </c>
      <c r="C214" s="44" t="s">
        <v>13</v>
      </c>
      <c r="D214" s="44" t="s">
        <v>13</v>
      </c>
      <c r="E214" s="44" t="s">
        <v>13</v>
      </c>
      <c r="F214" s="44" t="s">
        <v>13</v>
      </c>
      <c r="G214" s="44" t="s">
        <v>13</v>
      </c>
      <c r="H214" s="44" t="s">
        <v>13</v>
      </c>
      <c r="I214" s="51">
        <v>1</v>
      </c>
    </row>
    <row r="215" spans="1:13" x14ac:dyDescent="0.2">
      <c r="A215" s="72" t="s">
        <v>20</v>
      </c>
      <c r="B215" s="40">
        <f>SUM(C215:I215)</f>
        <v>20</v>
      </c>
      <c r="C215" s="40">
        <v>2</v>
      </c>
      <c r="D215" s="44" t="s">
        <v>13</v>
      </c>
      <c r="E215" s="44" t="s">
        <v>13</v>
      </c>
      <c r="F215" s="44" t="s">
        <v>13</v>
      </c>
      <c r="G215" s="44" t="s">
        <v>13</v>
      </c>
      <c r="H215" s="44" t="s">
        <v>13</v>
      </c>
      <c r="I215" s="51">
        <v>18</v>
      </c>
    </row>
    <row r="216" spans="1:13" x14ac:dyDescent="0.2">
      <c r="A216" s="74" t="s">
        <v>44</v>
      </c>
      <c r="B216" s="40"/>
      <c r="C216" s="40"/>
      <c r="D216" s="44"/>
      <c r="E216" s="44"/>
      <c r="F216" s="44"/>
      <c r="G216" s="44"/>
      <c r="H216" s="44"/>
      <c r="I216" s="51"/>
    </row>
    <row r="217" spans="1:13" x14ac:dyDescent="0.2">
      <c r="A217" s="45" t="s">
        <v>29</v>
      </c>
      <c r="B217" s="31">
        <f>SUM(B219:B220)</f>
        <v>11</v>
      </c>
      <c r="C217" s="48" t="s">
        <v>13</v>
      </c>
      <c r="D217" s="31">
        <f t="shared" ref="D217:F217" si="8">SUM(D219:D220)</f>
        <v>1</v>
      </c>
      <c r="E217" s="31">
        <f t="shared" si="8"/>
        <v>4</v>
      </c>
      <c r="F217" s="31">
        <f t="shared" si="8"/>
        <v>6</v>
      </c>
      <c r="G217" s="48" t="s">
        <v>13</v>
      </c>
      <c r="H217" s="48" t="s">
        <v>13</v>
      </c>
      <c r="I217" s="33" t="s">
        <v>13</v>
      </c>
    </row>
    <row r="218" spans="1:13" x14ac:dyDescent="0.2">
      <c r="A218" s="71" t="s">
        <v>16</v>
      </c>
      <c r="B218" s="40"/>
      <c r="C218" s="40"/>
      <c r="D218" s="44"/>
      <c r="E218" s="44"/>
      <c r="F218" s="44"/>
      <c r="G218" s="44"/>
      <c r="H218" s="44"/>
      <c r="I218" s="51"/>
    </row>
    <row r="219" spans="1:13" x14ac:dyDescent="0.2">
      <c r="A219" s="72" t="s">
        <v>14</v>
      </c>
      <c r="B219" s="40">
        <f>SUM(C219:I219)</f>
        <v>1</v>
      </c>
      <c r="C219" s="44" t="s">
        <v>13</v>
      </c>
      <c r="D219" s="44">
        <v>1</v>
      </c>
      <c r="E219" s="44" t="s">
        <v>13</v>
      </c>
      <c r="F219" s="44" t="s">
        <v>13</v>
      </c>
      <c r="G219" s="44" t="s">
        <v>13</v>
      </c>
      <c r="H219" s="44" t="s">
        <v>13</v>
      </c>
      <c r="I219" s="58" t="s">
        <v>13</v>
      </c>
    </row>
    <row r="220" spans="1:13" x14ac:dyDescent="0.2">
      <c r="A220" s="45" t="s">
        <v>20</v>
      </c>
      <c r="B220" s="40">
        <f>SUM(C220:I220)</f>
        <v>10</v>
      </c>
      <c r="C220" s="44" t="s">
        <v>13</v>
      </c>
      <c r="D220" s="44" t="s">
        <v>13</v>
      </c>
      <c r="E220" s="44">
        <v>4</v>
      </c>
      <c r="F220" s="44">
        <v>6</v>
      </c>
      <c r="G220" s="44" t="s">
        <v>13</v>
      </c>
      <c r="H220" s="44" t="s">
        <v>13</v>
      </c>
      <c r="I220" s="58" t="s">
        <v>13</v>
      </c>
    </row>
    <row r="221" spans="1:13" x14ac:dyDescent="0.2">
      <c r="A221" s="45" t="s">
        <v>11</v>
      </c>
      <c r="B221" s="31">
        <f>SUM(B223:B224)</f>
        <v>60</v>
      </c>
      <c r="C221" s="48" t="s">
        <v>13</v>
      </c>
      <c r="D221" s="48" t="s">
        <v>13</v>
      </c>
      <c r="E221" s="48">
        <f t="shared" ref="E221:I221" si="9">SUM(E223:E224)</f>
        <v>1</v>
      </c>
      <c r="F221" s="48">
        <f t="shared" si="9"/>
        <v>12</v>
      </c>
      <c r="G221" s="48" t="s">
        <v>13</v>
      </c>
      <c r="H221" s="48" t="s">
        <v>13</v>
      </c>
      <c r="I221" s="32">
        <f t="shared" si="9"/>
        <v>47</v>
      </c>
    </row>
    <row r="222" spans="1:13" ht="12.75" customHeight="1" x14ac:dyDescent="0.2">
      <c r="A222" s="71" t="s">
        <v>30</v>
      </c>
      <c r="B222" s="40"/>
      <c r="C222" s="40"/>
      <c r="D222" s="44"/>
      <c r="E222" s="44"/>
      <c r="F222" s="44"/>
      <c r="G222" s="44"/>
      <c r="H222" s="44"/>
      <c r="I222" s="51"/>
    </row>
    <row r="223" spans="1:13" x14ac:dyDescent="0.2">
      <c r="A223" s="72" t="s">
        <v>14</v>
      </c>
      <c r="B223" s="40">
        <f>SUM(C223:I223)</f>
        <v>1</v>
      </c>
      <c r="C223" s="44" t="s">
        <v>13</v>
      </c>
      <c r="D223" s="44" t="s">
        <v>13</v>
      </c>
      <c r="E223" s="44">
        <v>1</v>
      </c>
      <c r="F223" s="44" t="s">
        <v>13</v>
      </c>
      <c r="G223" s="44" t="s">
        <v>13</v>
      </c>
      <c r="H223" s="44" t="s">
        <v>13</v>
      </c>
      <c r="I223" s="41" t="s">
        <v>13</v>
      </c>
    </row>
    <row r="224" spans="1:13" x14ac:dyDescent="0.2">
      <c r="A224" s="45" t="s">
        <v>20</v>
      </c>
      <c r="B224" s="40">
        <f>SUM(C224:I224)</f>
        <v>59</v>
      </c>
      <c r="C224" s="44" t="s">
        <v>13</v>
      </c>
      <c r="D224" s="44" t="s">
        <v>13</v>
      </c>
      <c r="E224" s="44" t="s">
        <v>13</v>
      </c>
      <c r="F224" s="44">
        <v>12</v>
      </c>
      <c r="G224" s="44" t="s">
        <v>13</v>
      </c>
      <c r="H224" s="44" t="s">
        <v>13</v>
      </c>
      <c r="I224" s="51">
        <v>47</v>
      </c>
    </row>
    <row r="225" spans="1:9" x14ac:dyDescent="0.2">
      <c r="A225" s="45" t="s">
        <v>15</v>
      </c>
      <c r="B225" s="31">
        <f>SUM(C225:I225)</f>
        <v>5</v>
      </c>
      <c r="C225" s="44" t="s">
        <v>13</v>
      </c>
      <c r="D225" s="31">
        <f>SUM(D226:D227)</f>
        <v>3</v>
      </c>
      <c r="E225" s="44" t="s">
        <v>13</v>
      </c>
      <c r="F225" s="44" t="s">
        <v>13</v>
      </c>
      <c r="G225" s="44" t="s">
        <v>13</v>
      </c>
      <c r="H225" s="44" t="s">
        <v>13</v>
      </c>
      <c r="I225" s="32">
        <f t="shared" ref="I225" si="10">SUM(I226:I227)</f>
        <v>2</v>
      </c>
    </row>
    <row r="226" spans="1:9" ht="25.5" x14ac:dyDescent="0.2">
      <c r="A226" s="71" t="s">
        <v>12</v>
      </c>
      <c r="B226" s="40">
        <f t="shared" ref="B226:B227" si="11">SUM(C226:I226)</f>
        <v>3</v>
      </c>
      <c r="C226" s="44" t="s">
        <v>13</v>
      </c>
      <c r="D226" s="44">
        <v>3</v>
      </c>
      <c r="E226" s="44" t="s">
        <v>13</v>
      </c>
      <c r="F226" s="44" t="s">
        <v>13</v>
      </c>
      <c r="G226" s="44" t="s">
        <v>13</v>
      </c>
      <c r="H226" s="44" t="s">
        <v>13</v>
      </c>
      <c r="I226" s="53" t="s">
        <v>13</v>
      </c>
    </row>
    <row r="227" spans="1:9" x14ac:dyDescent="0.2">
      <c r="A227" s="45" t="s">
        <v>20</v>
      </c>
      <c r="B227" s="40">
        <f t="shared" si="11"/>
        <v>2</v>
      </c>
      <c r="C227" s="44" t="s">
        <v>13</v>
      </c>
      <c r="D227" s="44" t="s">
        <v>13</v>
      </c>
      <c r="E227" s="44" t="s">
        <v>13</v>
      </c>
      <c r="F227" s="44" t="s">
        <v>13</v>
      </c>
      <c r="G227" s="44" t="s">
        <v>13</v>
      </c>
      <c r="H227" s="44" t="s">
        <v>13</v>
      </c>
      <c r="I227" s="27">
        <v>2</v>
      </c>
    </row>
    <row r="228" spans="1:9" x14ac:dyDescent="0.2">
      <c r="A228" s="45" t="s">
        <v>17</v>
      </c>
      <c r="B228" s="31">
        <f>SUM(B229:B232)</f>
        <v>37</v>
      </c>
      <c r="C228" s="44" t="s">
        <v>13</v>
      </c>
      <c r="D228" s="31">
        <f>SUM(D229:D232)</f>
        <v>4</v>
      </c>
      <c r="E228" s="44" t="s">
        <v>13</v>
      </c>
      <c r="F228" s="44" t="s">
        <v>13</v>
      </c>
      <c r="G228" s="44" t="s">
        <v>13</v>
      </c>
      <c r="H228" s="44" t="s">
        <v>13</v>
      </c>
      <c r="I228" s="32">
        <f>SUM(I231:I232)</f>
        <v>33</v>
      </c>
    </row>
    <row r="229" spans="1:9" x14ac:dyDescent="0.2">
      <c r="A229" s="72" t="s">
        <v>25</v>
      </c>
      <c r="B229" s="43">
        <f>SUM(C229:I229)</f>
        <v>2</v>
      </c>
      <c r="C229" s="44" t="s">
        <v>13</v>
      </c>
      <c r="D229" s="43">
        <v>2</v>
      </c>
      <c r="E229" s="44" t="s">
        <v>13</v>
      </c>
      <c r="F229" s="44" t="s">
        <v>13</v>
      </c>
      <c r="G229" s="44" t="s">
        <v>13</v>
      </c>
      <c r="H229" s="44" t="s">
        <v>13</v>
      </c>
      <c r="I229" s="41" t="s">
        <v>13</v>
      </c>
    </row>
    <row r="230" spans="1:9" x14ac:dyDescent="0.2">
      <c r="A230" s="71" t="s">
        <v>16</v>
      </c>
      <c r="B230" s="40"/>
      <c r="C230" s="40"/>
      <c r="D230" s="44"/>
      <c r="E230" s="44"/>
      <c r="F230" s="44"/>
      <c r="G230" s="44"/>
      <c r="H230" s="44"/>
      <c r="I230" s="27"/>
    </row>
    <row r="231" spans="1:9" x14ac:dyDescent="0.2">
      <c r="A231" s="72" t="s">
        <v>14</v>
      </c>
      <c r="B231" s="43">
        <f>SUM(C231:I231)</f>
        <v>2</v>
      </c>
      <c r="C231" s="44" t="s">
        <v>13</v>
      </c>
      <c r="D231" s="44">
        <v>2</v>
      </c>
      <c r="E231" s="44" t="s">
        <v>13</v>
      </c>
      <c r="F231" s="44" t="s">
        <v>13</v>
      </c>
      <c r="G231" s="44" t="s">
        <v>13</v>
      </c>
      <c r="H231" s="44" t="s">
        <v>13</v>
      </c>
      <c r="I231" s="58" t="s">
        <v>13</v>
      </c>
    </row>
    <row r="232" spans="1:9" x14ac:dyDescent="0.2">
      <c r="A232" s="45" t="s">
        <v>20</v>
      </c>
      <c r="B232" s="43">
        <f>SUM(C232:I232)</f>
        <v>33</v>
      </c>
      <c r="C232" s="44" t="s">
        <v>13</v>
      </c>
      <c r="D232" s="44" t="s">
        <v>13</v>
      </c>
      <c r="E232" s="44" t="s">
        <v>13</v>
      </c>
      <c r="F232" s="44" t="s">
        <v>13</v>
      </c>
      <c r="G232" s="44" t="s">
        <v>13</v>
      </c>
      <c r="H232" s="44" t="s">
        <v>13</v>
      </c>
      <c r="I232" s="51">
        <v>33</v>
      </c>
    </row>
    <row r="233" spans="1:9" x14ac:dyDescent="0.2">
      <c r="A233" s="39" t="s">
        <v>32</v>
      </c>
      <c r="B233" s="31">
        <f>SUM(B234)</f>
        <v>28</v>
      </c>
      <c r="C233" s="44" t="s">
        <v>13</v>
      </c>
      <c r="D233" s="44" t="s">
        <v>13</v>
      </c>
      <c r="E233" s="44" t="s">
        <v>13</v>
      </c>
      <c r="F233" s="44" t="s">
        <v>13</v>
      </c>
      <c r="G233" s="44" t="s">
        <v>13</v>
      </c>
      <c r="H233" s="44" t="s">
        <v>13</v>
      </c>
      <c r="I233" s="85">
        <f>SUM(I234)</f>
        <v>28</v>
      </c>
    </row>
    <row r="234" spans="1:9" x14ac:dyDescent="0.2">
      <c r="A234" s="39" t="s">
        <v>20</v>
      </c>
      <c r="B234" s="43">
        <f>SUM(C234:I234)</f>
        <v>28</v>
      </c>
      <c r="C234" s="44" t="s">
        <v>13</v>
      </c>
      <c r="D234" s="44" t="s">
        <v>13</v>
      </c>
      <c r="E234" s="44" t="s">
        <v>13</v>
      </c>
      <c r="F234" s="44" t="s">
        <v>13</v>
      </c>
      <c r="G234" s="44" t="s">
        <v>13</v>
      </c>
      <c r="H234" s="44" t="s">
        <v>13</v>
      </c>
      <c r="I234" s="51">
        <v>28</v>
      </c>
    </row>
    <row r="235" spans="1:9" x14ac:dyDescent="0.2">
      <c r="A235" s="39" t="s">
        <v>33</v>
      </c>
      <c r="B235" s="31">
        <f>SUM(B236:B240)</f>
        <v>37</v>
      </c>
      <c r="C235" s="44" t="s">
        <v>13</v>
      </c>
      <c r="D235" s="48">
        <f>SUM(D236:D240)</f>
        <v>2</v>
      </c>
      <c r="E235" s="48">
        <f t="shared" ref="E235:F235" si="12">SUM(E236:E240)</f>
        <v>4</v>
      </c>
      <c r="F235" s="48">
        <f t="shared" si="12"/>
        <v>1</v>
      </c>
      <c r="G235" s="48" t="s">
        <v>13</v>
      </c>
      <c r="H235" s="48" t="s">
        <v>13</v>
      </c>
      <c r="I235" s="33">
        <f t="shared" ref="I235" si="13">SUM(I236:I240)</f>
        <v>30</v>
      </c>
    </row>
    <row r="236" spans="1:9" x14ac:dyDescent="0.2">
      <c r="A236" s="72" t="s">
        <v>25</v>
      </c>
      <c r="B236" s="40">
        <f t="shared" ref="B236:B239" si="14">SUM(C236:I236)</f>
        <v>4</v>
      </c>
      <c r="C236" s="44" t="s">
        <v>13</v>
      </c>
      <c r="D236" s="44">
        <v>2</v>
      </c>
      <c r="E236" s="44">
        <v>2</v>
      </c>
      <c r="F236" s="44" t="s">
        <v>13</v>
      </c>
      <c r="G236" s="44" t="s">
        <v>13</v>
      </c>
      <c r="H236" s="44" t="s">
        <v>13</v>
      </c>
      <c r="I236" s="41" t="s">
        <v>13</v>
      </c>
    </row>
    <row r="237" spans="1:9" ht="25.5" x14ac:dyDescent="0.2">
      <c r="A237" s="71" t="s">
        <v>12</v>
      </c>
      <c r="B237" s="40">
        <f t="shared" si="14"/>
        <v>1</v>
      </c>
      <c r="C237" s="44" t="s">
        <v>13</v>
      </c>
      <c r="D237" s="44" t="s">
        <v>13</v>
      </c>
      <c r="E237" s="44">
        <v>1</v>
      </c>
      <c r="F237" s="44" t="s">
        <v>13</v>
      </c>
      <c r="G237" s="44" t="s">
        <v>13</v>
      </c>
      <c r="H237" s="44" t="s">
        <v>13</v>
      </c>
      <c r="I237" s="41" t="s">
        <v>13</v>
      </c>
    </row>
    <row r="238" spans="1:9" x14ac:dyDescent="0.2">
      <c r="A238" s="71" t="s">
        <v>18</v>
      </c>
      <c r="B238" s="40"/>
      <c r="C238" s="40"/>
      <c r="D238" s="44"/>
      <c r="E238" s="44"/>
      <c r="F238" s="44"/>
      <c r="G238" s="44"/>
      <c r="H238" s="44"/>
      <c r="I238" s="27"/>
    </row>
    <row r="239" spans="1:9" x14ac:dyDescent="0.2">
      <c r="A239" s="72" t="s">
        <v>19</v>
      </c>
      <c r="B239" s="40">
        <f t="shared" si="14"/>
        <v>1</v>
      </c>
      <c r="C239" s="44" t="s">
        <v>13</v>
      </c>
      <c r="D239" s="44" t="s">
        <v>13</v>
      </c>
      <c r="E239" s="44">
        <v>1</v>
      </c>
      <c r="F239" s="44" t="s">
        <v>13</v>
      </c>
      <c r="G239" s="44" t="s">
        <v>13</v>
      </c>
      <c r="H239" s="44" t="s">
        <v>13</v>
      </c>
      <c r="I239" s="41" t="s">
        <v>13</v>
      </c>
    </row>
    <row r="240" spans="1:9" x14ac:dyDescent="0.2">
      <c r="A240" s="39" t="s">
        <v>20</v>
      </c>
      <c r="B240" s="40">
        <f>SUM(C240:I240)</f>
        <v>31</v>
      </c>
      <c r="C240" s="44" t="s">
        <v>13</v>
      </c>
      <c r="D240" s="44" t="s">
        <v>13</v>
      </c>
      <c r="E240" s="44" t="s">
        <v>13</v>
      </c>
      <c r="F240" s="44">
        <v>1</v>
      </c>
      <c r="G240" s="44" t="s">
        <v>13</v>
      </c>
      <c r="H240" s="44" t="s">
        <v>13</v>
      </c>
      <c r="I240" s="27">
        <v>30</v>
      </c>
    </row>
    <row r="241" spans="1:9" x14ac:dyDescent="0.2">
      <c r="A241" s="39" t="s">
        <v>21</v>
      </c>
      <c r="B241" s="31">
        <f>SUM(B242:B246)</f>
        <v>67</v>
      </c>
      <c r="C241" s="48" t="s">
        <v>13</v>
      </c>
      <c r="D241" s="48">
        <f>SUM(D242:D246)</f>
        <v>2</v>
      </c>
      <c r="E241" s="48" t="s">
        <v>13</v>
      </c>
      <c r="F241" s="48">
        <f>SUM(F242:F246)</f>
        <v>27</v>
      </c>
      <c r="G241" s="48" t="s">
        <v>13</v>
      </c>
      <c r="H241" s="48">
        <f>SUM(H242:H246)</f>
        <v>2</v>
      </c>
      <c r="I241" s="33">
        <f>SUM(I242:I246)</f>
        <v>36</v>
      </c>
    </row>
    <row r="242" spans="1:9" ht="25.5" x14ac:dyDescent="0.2">
      <c r="A242" s="71" t="s">
        <v>12</v>
      </c>
      <c r="B242" s="40">
        <f>SUM(C242:I242)</f>
        <v>1</v>
      </c>
      <c r="C242" s="44" t="s">
        <v>13</v>
      </c>
      <c r="D242" s="44">
        <v>1</v>
      </c>
      <c r="E242" s="44" t="s">
        <v>13</v>
      </c>
      <c r="F242" s="44" t="s">
        <v>13</v>
      </c>
      <c r="G242" s="44" t="s">
        <v>13</v>
      </c>
      <c r="H242" s="44" t="s">
        <v>13</v>
      </c>
      <c r="I242" s="41" t="s">
        <v>13</v>
      </c>
    </row>
    <row r="243" spans="1:9" x14ac:dyDescent="0.2">
      <c r="A243" s="71" t="s">
        <v>18</v>
      </c>
      <c r="B243" s="40"/>
      <c r="C243" s="44"/>
      <c r="D243" s="44"/>
      <c r="E243" s="44"/>
      <c r="F243" s="44"/>
      <c r="G243" s="44"/>
      <c r="H243" s="44"/>
      <c r="I243" s="41"/>
    </row>
    <row r="244" spans="1:9" x14ac:dyDescent="0.2">
      <c r="A244" s="72" t="s">
        <v>19</v>
      </c>
      <c r="B244" s="40">
        <f>SUM(C244:I244)</f>
        <v>1</v>
      </c>
      <c r="C244" s="44" t="s">
        <v>13</v>
      </c>
      <c r="D244" s="44">
        <v>1</v>
      </c>
      <c r="E244" s="44" t="s">
        <v>13</v>
      </c>
      <c r="F244" s="44" t="s">
        <v>13</v>
      </c>
      <c r="G244" s="44" t="s">
        <v>13</v>
      </c>
      <c r="H244" s="44" t="s">
        <v>13</v>
      </c>
      <c r="I244" s="41" t="s">
        <v>13</v>
      </c>
    </row>
    <row r="245" spans="1:9" x14ac:dyDescent="0.2">
      <c r="A245" s="39" t="s">
        <v>20</v>
      </c>
      <c r="B245" s="40">
        <f>SUM(C245:I245)</f>
        <v>63</v>
      </c>
      <c r="C245" s="44" t="s">
        <v>13</v>
      </c>
      <c r="D245" s="44" t="s">
        <v>13</v>
      </c>
      <c r="E245" s="44" t="s">
        <v>13</v>
      </c>
      <c r="F245" s="44">
        <v>27</v>
      </c>
      <c r="G245" s="44" t="s">
        <v>13</v>
      </c>
      <c r="H245" s="44" t="s">
        <v>13</v>
      </c>
      <c r="I245" s="41">
        <v>36</v>
      </c>
    </row>
    <row r="246" spans="1:9" x14ac:dyDescent="0.2">
      <c r="A246" s="42" t="s">
        <v>45</v>
      </c>
      <c r="B246" s="40">
        <f>SUM(C246:I246)</f>
        <v>2</v>
      </c>
      <c r="C246" s="44" t="s">
        <v>13</v>
      </c>
      <c r="D246" s="44" t="s">
        <v>13</v>
      </c>
      <c r="E246" s="44" t="s">
        <v>13</v>
      </c>
      <c r="F246" s="44" t="s">
        <v>13</v>
      </c>
      <c r="G246" s="44" t="s">
        <v>13</v>
      </c>
      <c r="H246" s="44">
        <v>2</v>
      </c>
      <c r="I246" s="41" t="s">
        <v>13</v>
      </c>
    </row>
    <row r="247" spans="1:9" x14ac:dyDescent="0.2">
      <c r="A247" s="39" t="s">
        <v>24</v>
      </c>
      <c r="B247" s="31">
        <f>SUM(B248:B253)</f>
        <v>81</v>
      </c>
      <c r="C247" s="48" t="s">
        <v>13</v>
      </c>
      <c r="D247" s="31">
        <f>SUM(D248:D253)</f>
        <v>3</v>
      </c>
      <c r="E247" s="48" t="s">
        <v>13</v>
      </c>
      <c r="F247" s="31">
        <f>SUM(F248:F253)</f>
        <v>1</v>
      </c>
      <c r="G247" s="44" t="s">
        <v>13</v>
      </c>
      <c r="H247" s="44" t="s">
        <v>13</v>
      </c>
      <c r="I247" s="32">
        <f>SUM(I248:I253)</f>
        <v>77</v>
      </c>
    </row>
    <row r="248" spans="1:9" x14ac:dyDescent="0.2">
      <c r="A248" s="72" t="s">
        <v>25</v>
      </c>
      <c r="B248" s="40">
        <f>SUM(C248:I248)</f>
        <v>2</v>
      </c>
      <c r="C248" s="48" t="s">
        <v>13</v>
      </c>
      <c r="D248" s="40">
        <v>2</v>
      </c>
      <c r="E248" s="48" t="s">
        <v>13</v>
      </c>
      <c r="F248" s="44" t="s">
        <v>13</v>
      </c>
      <c r="G248" s="44" t="s">
        <v>13</v>
      </c>
      <c r="H248" s="44" t="s">
        <v>13</v>
      </c>
      <c r="I248" s="41" t="s">
        <v>13</v>
      </c>
    </row>
    <row r="249" spans="1:9" x14ac:dyDescent="0.2">
      <c r="A249" s="35" t="s">
        <v>16</v>
      </c>
      <c r="B249" s="40"/>
      <c r="C249" s="40"/>
      <c r="D249" s="44"/>
      <c r="E249" s="44"/>
      <c r="F249" s="44"/>
      <c r="G249" s="44"/>
      <c r="H249" s="44"/>
      <c r="I249" s="51"/>
    </row>
    <row r="250" spans="1:9" x14ac:dyDescent="0.2">
      <c r="A250" s="39" t="s">
        <v>14</v>
      </c>
      <c r="B250" s="44">
        <f>SUM(C250:I250)</f>
        <v>2</v>
      </c>
      <c r="C250" s="44" t="s">
        <v>13</v>
      </c>
      <c r="D250" s="44" t="s">
        <v>13</v>
      </c>
      <c r="E250" s="44" t="s">
        <v>13</v>
      </c>
      <c r="F250" s="44" t="s">
        <v>13</v>
      </c>
      <c r="G250" s="44" t="s">
        <v>13</v>
      </c>
      <c r="H250" s="44" t="s">
        <v>13</v>
      </c>
      <c r="I250" s="41">
        <v>2</v>
      </c>
    </row>
    <row r="251" spans="1:9" x14ac:dyDescent="0.2">
      <c r="A251" s="42" t="s">
        <v>18</v>
      </c>
      <c r="B251" s="40"/>
      <c r="C251" s="40"/>
      <c r="D251" s="44"/>
      <c r="E251" s="44"/>
      <c r="F251" s="44"/>
      <c r="G251" s="44"/>
      <c r="H251" s="44"/>
      <c r="I251" s="27"/>
    </row>
    <row r="252" spans="1:9" x14ac:dyDescent="0.2">
      <c r="A252" s="39" t="s">
        <v>19</v>
      </c>
      <c r="B252" s="44">
        <f>SUM(C252:I252)</f>
        <v>2</v>
      </c>
      <c r="C252" s="44" t="s">
        <v>13</v>
      </c>
      <c r="D252" s="44">
        <v>1</v>
      </c>
      <c r="E252" s="44" t="s">
        <v>13</v>
      </c>
      <c r="F252" s="44">
        <v>1</v>
      </c>
      <c r="G252" s="44" t="s">
        <v>13</v>
      </c>
      <c r="H252" s="44" t="s">
        <v>13</v>
      </c>
      <c r="I252" s="58" t="s">
        <v>13</v>
      </c>
    </row>
    <row r="253" spans="1:9" x14ac:dyDescent="0.2">
      <c r="A253" s="34" t="s">
        <v>20</v>
      </c>
      <c r="B253" s="44">
        <f>SUM(C253:I253)</f>
        <v>75</v>
      </c>
      <c r="C253" s="44" t="s">
        <v>13</v>
      </c>
      <c r="D253" s="44" t="s">
        <v>13</v>
      </c>
      <c r="E253" s="44" t="s">
        <v>13</v>
      </c>
      <c r="F253" s="44" t="s">
        <v>13</v>
      </c>
      <c r="G253" s="44" t="s">
        <v>13</v>
      </c>
      <c r="H253" s="44" t="s">
        <v>13</v>
      </c>
      <c r="I253" s="58">
        <v>75</v>
      </c>
    </row>
    <row r="254" spans="1:9" ht="15.75" customHeight="1" x14ac:dyDescent="0.2">
      <c r="A254" s="45" t="s">
        <v>36</v>
      </c>
      <c r="B254" s="31">
        <f>SUM(B255:B257)</f>
        <v>22</v>
      </c>
      <c r="C254" s="44" t="s">
        <v>13</v>
      </c>
      <c r="D254" s="31">
        <f>SUM(D255:D257)</f>
        <v>1</v>
      </c>
      <c r="E254" s="31">
        <f>SUM(E255:E257)</f>
        <v>21</v>
      </c>
      <c r="F254" s="44" t="s">
        <v>13</v>
      </c>
      <c r="G254" s="44" t="s">
        <v>13</v>
      </c>
      <c r="H254" s="44" t="s">
        <v>13</v>
      </c>
      <c r="I254" s="41" t="s">
        <v>13</v>
      </c>
    </row>
    <row r="255" spans="1:9" x14ac:dyDescent="0.2">
      <c r="A255" s="71" t="s">
        <v>16</v>
      </c>
      <c r="B255" s="40"/>
      <c r="C255" s="40"/>
      <c r="D255" s="40"/>
      <c r="E255" s="40"/>
      <c r="F255" s="40"/>
      <c r="G255" s="40"/>
      <c r="H255" s="40"/>
      <c r="I255" s="51"/>
    </row>
    <row r="256" spans="1:9" x14ac:dyDescent="0.2">
      <c r="A256" s="72" t="s">
        <v>14</v>
      </c>
      <c r="B256" s="40">
        <f>SUM(C256:I256)</f>
        <v>1</v>
      </c>
      <c r="C256" s="44" t="s">
        <v>13</v>
      </c>
      <c r="D256" s="40">
        <v>1</v>
      </c>
      <c r="E256" s="44" t="s">
        <v>13</v>
      </c>
      <c r="F256" s="44" t="s">
        <v>13</v>
      </c>
      <c r="G256" s="44" t="s">
        <v>13</v>
      </c>
      <c r="H256" s="44" t="s">
        <v>13</v>
      </c>
      <c r="I256" s="41" t="s">
        <v>13</v>
      </c>
    </row>
    <row r="257" spans="1:9" x14ac:dyDescent="0.2">
      <c r="A257" s="45" t="s">
        <v>20</v>
      </c>
      <c r="B257" s="40">
        <f>SUM(C257:I257)</f>
        <v>21</v>
      </c>
      <c r="C257" s="44" t="s">
        <v>13</v>
      </c>
      <c r="D257" s="44" t="s">
        <v>13</v>
      </c>
      <c r="E257" s="40">
        <v>21</v>
      </c>
      <c r="F257" s="44" t="s">
        <v>13</v>
      </c>
      <c r="G257" s="44" t="s">
        <v>13</v>
      </c>
      <c r="H257" s="44" t="s">
        <v>13</v>
      </c>
      <c r="I257" s="41" t="s">
        <v>13</v>
      </c>
    </row>
    <row r="259" spans="1:9" ht="12.75" customHeight="1" x14ac:dyDescent="0.2">
      <c r="A259" s="1" t="s">
        <v>0</v>
      </c>
      <c r="B259" s="1"/>
      <c r="C259" s="1"/>
      <c r="D259" s="1"/>
      <c r="E259" s="1"/>
      <c r="F259" s="1"/>
      <c r="G259" s="1"/>
      <c r="H259" s="1"/>
      <c r="I259" s="1"/>
    </row>
    <row r="260" spans="1:9" x14ac:dyDescent="0.2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0.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ht="12.75" customHeight="1" x14ac:dyDescent="0.2">
      <c r="A262" s="6" t="s">
        <v>1</v>
      </c>
      <c r="B262" s="7" t="s">
        <v>2</v>
      </c>
      <c r="C262" s="8" t="s">
        <v>3</v>
      </c>
      <c r="D262" s="9"/>
      <c r="E262" s="9"/>
      <c r="F262" s="9"/>
      <c r="G262" s="9"/>
      <c r="H262" s="9"/>
      <c r="I262" s="9"/>
    </row>
    <row r="263" spans="1:9" ht="12.75" customHeight="1" x14ac:dyDescent="0.2">
      <c r="A263" s="12"/>
      <c r="B263" s="13"/>
      <c r="C263" s="14" t="s">
        <v>4</v>
      </c>
      <c r="D263" s="15" t="s">
        <v>5</v>
      </c>
      <c r="E263" s="15" t="s">
        <v>6</v>
      </c>
      <c r="F263" s="15" t="s">
        <v>7</v>
      </c>
      <c r="G263" s="14" t="s">
        <v>8</v>
      </c>
      <c r="H263" s="16" t="s">
        <v>9</v>
      </c>
      <c r="I263" s="17" t="s">
        <v>10</v>
      </c>
    </row>
    <row r="264" spans="1:9" x14ac:dyDescent="0.2">
      <c r="A264" s="12"/>
      <c r="B264" s="13"/>
      <c r="C264" s="13"/>
      <c r="D264" s="19"/>
      <c r="E264" s="19"/>
      <c r="F264" s="19"/>
      <c r="G264" s="13"/>
      <c r="H264" s="20"/>
      <c r="I264" s="21"/>
    </row>
    <row r="265" spans="1:9" x14ac:dyDescent="0.2">
      <c r="A265" s="22"/>
      <c r="B265" s="23"/>
      <c r="C265" s="23"/>
      <c r="D265" s="24"/>
      <c r="E265" s="24"/>
      <c r="F265" s="24"/>
      <c r="G265" s="23"/>
      <c r="H265" s="25"/>
      <c r="I265" s="26"/>
    </row>
    <row r="266" spans="1:9" x14ac:dyDescent="0.2">
      <c r="A266" s="86"/>
      <c r="B266" s="87"/>
      <c r="C266" s="87"/>
      <c r="D266" s="88"/>
      <c r="E266" s="88"/>
      <c r="F266" s="88"/>
      <c r="G266" s="87"/>
      <c r="H266" s="89"/>
      <c r="I266" s="90"/>
    </row>
    <row r="267" spans="1:9" ht="13.5" customHeight="1" x14ac:dyDescent="0.2">
      <c r="A267" s="45" t="s">
        <v>28</v>
      </c>
      <c r="B267" s="31">
        <f>SUM(B268:B269)</f>
        <v>25</v>
      </c>
      <c r="C267" s="44" t="s">
        <v>13</v>
      </c>
      <c r="D267" s="31">
        <f>SUM(D268:D269)</f>
        <v>11</v>
      </c>
      <c r="E267" s="44" t="s">
        <v>13</v>
      </c>
      <c r="F267" s="44" t="s">
        <v>13</v>
      </c>
      <c r="G267" s="44" t="s">
        <v>13</v>
      </c>
      <c r="H267" s="44" t="s">
        <v>13</v>
      </c>
      <c r="I267" s="32">
        <f>SUM(I268:I269)</f>
        <v>14</v>
      </c>
    </row>
    <row r="268" spans="1:9" ht="13.5" customHeight="1" x14ac:dyDescent="0.2">
      <c r="A268" s="72" t="s">
        <v>25</v>
      </c>
      <c r="B268" s="40">
        <f>SUM(C268:I268)</f>
        <v>11</v>
      </c>
      <c r="C268" s="44" t="s">
        <v>13</v>
      </c>
      <c r="D268" s="40">
        <v>11</v>
      </c>
      <c r="E268" s="44" t="s">
        <v>13</v>
      </c>
      <c r="F268" s="44" t="s">
        <v>13</v>
      </c>
      <c r="G268" s="44" t="s">
        <v>13</v>
      </c>
      <c r="H268" s="44" t="s">
        <v>13</v>
      </c>
      <c r="I268" s="41" t="s">
        <v>13</v>
      </c>
    </row>
    <row r="269" spans="1:9" ht="13.5" customHeight="1" x14ac:dyDescent="0.2">
      <c r="A269" s="45" t="s">
        <v>20</v>
      </c>
      <c r="B269" s="40">
        <f>SUM(C269:I269)</f>
        <v>14</v>
      </c>
      <c r="C269" s="44" t="s">
        <v>13</v>
      </c>
      <c r="D269" s="44" t="s">
        <v>13</v>
      </c>
      <c r="E269" s="44" t="s">
        <v>13</v>
      </c>
      <c r="F269" s="44" t="s">
        <v>13</v>
      </c>
      <c r="G269" s="44" t="s">
        <v>13</v>
      </c>
      <c r="H269" s="44" t="s">
        <v>13</v>
      </c>
      <c r="I269" s="51">
        <v>14</v>
      </c>
    </row>
    <row r="270" spans="1:9" ht="13.5" customHeight="1" x14ac:dyDescent="0.2">
      <c r="A270" s="45" t="s">
        <v>37</v>
      </c>
      <c r="B270" s="31">
        <f>SUM(B271:B273)</f>
        <v>8</v>
      </c>
      <c r="C270" s="44" t="s">
        <v>13</v>
      </c>
      <c r="D270" s="31">
        <f>SUM(D271:D273)</f>
        <v>1</v>
      </c>
      <c r="E270" s="44" t="s">
        <v>13</v>
      </c>
      <c r="F270" s="44" t="s">
        <v>13</v>
      </c>
      <c r="G270" s="44" t="s">
        <v>13</v>
      </c>
      <c r="H270" s="44" t="s">
        <v>13</v>
      </c>
      <c r="I270" s="33">
        <f>SUM(I271:I273)</f>
        <v>7</v>
      </c>
    </row>
    <row r="271" spans="1:9" ht="13.5" customHeight="1" x14ac:dyDescent="0.2">
      <c r="A271" s="42" t="s">
        <v>18</v>
      </c>
      <c r="B271" s="40"/>
      <c r="C271" s="40"/>
      <c r="D271" s="40"/>
      <c r="E271" s="40"/>
      <c r="F271" s="40"/>
      <c r="G271" s="40"/>
      <c r="H271" s="40"/>
      <c r="I271" s="51"/>
    </row>
    <row r="272" spans="1:9" ht="13.5" customHeight="1" x14ac:dyDescent="0.2">
      <c r="A272" s="39" t="s">
        <v>19</v>
      </c>
      <c r="B272" s="40">
        <f>SUM(C272:I272)</f>
        <v>1</v>
      </c>
      <c r="C272" s="44" t="s">
        <v>13</v>
      </c>
      <c r="D272" s="40">
        <v>1</v>
      </c>
      <c r="E272" s="44" t="s">
        <v>13</v>
      </c>
      <c r="F272" s="44" t="s">
        <v>13</v>
      </c>
      <c r="G272" s="44" t="s">
        <v>13</v>
      </c>
      <c r="H272" s="44" t="s">
        <v>13</v>
      </c>
      <c r="I272" s="41" t="s">
        <v>13</v>
      </c>
    </row>
    <row r="273" spans="1:9" ht="13.5" customHeight="1" x14ac:dyDescent="0.2">
      <c r="A273" s="45" t="s">
        <v>20</v>
      </c>
      <c r="B273" s="40">
        <f>SUM(C273:I273)</f>
        <v>7</v>
      </c>
      <c r="C273" s="44" t="s">
        <v>13</v>
      </c>
      <c r="D273" s="44" t="s">
        <v>13</v>
      </c>
      <c r="E273" s="44" t="s">
        <v>13</v>
      </c>
      <c r="F273" s="44" t="s">
        <v>13</v>
      </c>
      <c r="G273" s="44" t="s">
        <v>13</v>
      </c>
      <c r="H273" s="44" t="s">
        <v>13</v>
      </c>
      <c r="I273" s="51">
        <v>7</v>
      </c>
    </row>
    <row r="274" spans="1:9" ht="8.25" customHeight="1" x14ac:dyDescent="0.2">
      <c r="A274" s="91"/>
      <c r="B274" s="91"/>
      <c r="C274" s="91"/>
      <c r="D274" s="91"/>
      <c r="E274" s="91"/>
      <c r="F274" s="91"/>
      <c r="G274" s="91"/>
      <c r="H274" s="91"/>
      <c r="I274" s="91"/>
    </row>
    <row r="275" spans="1:9" x14ac:dyDescent="0.2">
      <c r="A275" s="92" t="s">
        <v>46</v>
      </c>
      <c r="B275" s="27"/>
      <c r="C275" s="27"/>
      <c r="D275" s="27"/>
      <c r="E275" s="27"/>
      <c r="F275" s="27"/>
      <c r="G275" s="27"/>
      <c r="H275" s="27"/>
      <c r="I275" s="27"/>
    </row>
    <row r="276" spans="1:9" x14ac:dyDescent="0.2">
      <c r="A276" s="93" t="s">
        <v>47</v>
      </c>
      <c r="B276" s="27"/>
      <c r="C276" s="27"/>
      <c r="D276" s="27"/>
      <c r="E276" s="27"/>
      <c r="F276" s="27"/>
      <c r="G276" s="27"/>
      <c r="H276" s="27"/>
      <c r="I276" s="27"/>
    </row>
    <row r="277" spans="1:9" x14ac:dyDescent="0.2">
      <c r="A277" s="27" t="s">
        <v>48</v>
      </c>
      <c r="B277" s="27"/>
      <c r="C277" s="27"/>
      <c r="D277" s="27"/>
      <c r="E277" s="27"/>
      <c r="F277" s="27"/>
      <c r="G277" s="27"/>
      <c r="H277" s="27"/>
      <c r="I277" s="27"/>
    </row>
  </sheetData>
  <mergeCells count="125">
    <mergeCell ref="H263:H265"/>
    <mergeCell ref="I263:I265"/>
    <mergeCell ref="I182:I184"/>
    <mergeCell ref="A259:I260"/>
    <mergeCell ref="A262:A265"/>
    <mergeCell ref="B262:B265"/>
    <mergeCell ref="C262:I262"/>
    <mergeCell ref="C263:C265"/>
    <mergeCell ref="D263:D265"/>
    <mergeCell ref="E263:E265"/>
    <mergeCell ref="F263:F265"/>
    <mergeCell ref="G263:G265"/>
    <mergeCell ref="A178:I179"/>
    <mergeCell ref="A181:A184"/>
    <mergeCell ref="B181:B184"/>
    <mergeCell ref="C181:I181"/>
    <mergeCell ref="C182:C184"/>
    <mergeCell ref="D182:D184"/>
    <mergeCell ref="E182:E184"/>
    <mergeCell ref="F182:F184"/>
    <mergeCell ref="G182:G184"/>
    <mergeCell ref="H182:H184"/>
    <mergeCell ref="H158:H159"/>
    <mergeCell ref="I158:I159"/>
    <mergeCell ref="B169:B170"/>
    <mergeCell ref="C169:C170"/>
    <mergeCell ref="D169:D170"/>
    <mergeCell ref="E169:E170"/>
    <mergeCell ref="F169:F170"/>
    <mergeCell ref="G169:G170"/>
    <mergeCell ref="H169:H170"/>
    <mergeCell ref="I169:I170"/>
    <mergeCell ref="B158:B159"/>
    <mergeCell ref="C158:C159"/>
    <mergeCell ref="D158:D159"/>
    <mergeCell ref="E158:E159"/>
    <mergeCell ref="F158:F159"/>
    <mergeCell ref="G158:G159"/>
    <mergeCell ref="I98:I100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94:I95"/>
    <mergeCell ref="A97:A100"/>
    <mergeCell ref="B97:B100"/>
    <mergeCell ref="C97:I97"/>
    <mergeCell ref="C98:C100"/>
    <mergeCell ref="D98:D100"/>
    <mergeCell ref="E98:E100"/>
    <mergeCell ref="F98:F100"/>
    <mergeCell ref="G98:G100"/>
    <mergeCell ref="H98:H100"/>
    <mergeCell ref="H27:H28"/>
    <mergeCell ref="I27:I28"/>
    <mergeCell ref="B30:B31"/>
    <mergeCell ref="C30:C31"/>
    <mergeCell ref="D30:D31"/>
    <mergeCell ref="E30:E31"/>
    <mergeCell ref="F30:F31"/>
    <mergeCell ref="G30:G31"/>
    <mergeCell ref="H30:H31"/>
    <mergeCell ref="I30:I31"/>
    <mergeCell ref="B27:B28"/>
    <mergeCell ref="C27:C28"/>
    <mergeCell ref="D27:D28"/>
    <mergeCell ref="E27:E28"/>
    <mergeCell ref="F27:F28"/>
    <mergeCell ref="G27:G28"/>
    <mergeCell ref="H19:H20"/>
    <mergeCell ref="I19:I20"/>
    <mergeCell ref="B23:B24"/>
    <mergeCell ref="C23:C24"/>
    <mergeCell ref="D23:D24"/>
    <mergeCell ref="E23:E24"/>
    <mergeCell ref="F23:F24"/>
    <mergeCell ref="G23:G24"/>
    <mergeCell ref="H23:H24"/>
    <mergeCell ref="I23:I24"/>
    <mergeCell ref="B19:B20"/>
    <mergeCell ref="C19:C20"/>
    <mergeCell ref="D19:D20"/>
    <mergeCell ref="E19:E20"/>
    <mergeCell ref="F19:F20"/>
    <mergeCell ref="G19:G20"/>
    <mergeCell ref="H14:H15"/>
    <mergeCell ref="I14:I15"/>
    <mergeCell ref="B17:B18"/>
    <mergeCell ref="C17:C18"/>
    <mergeCell ref="D17:D18"/>
    <mergeCell ref="E17:E18"/>
    <mergeCell ref="F17:F18"/>
    <mergeCell ref="G17:G18"/>
    <mergeCell ref="H17:H18"/>
    <mergeCell ref="I17:I18"/>
    <mergeCell ref="B14:B15"/>
    <mergeCell ref="C14:C15"/>
    <mergeCell ref="D14:D15"/>
    <mergeCell ref="E14:E15"/>
    <mergeCell ref="F14:F15"/>
    <mergeCell ref="G14:G15"/>
    <mergeCell ref="H5:H7"/>
    <mergeCell ref="I5:I7"/>
    <mergeCell ref="B11:B12"/>
    <mergeCell ref="C11:C12"/>
    <mergeCell ref="D11:D12"/>
    <mergeCell ref="E11:E12"/>
    <mergeCell ref="F11:F12"/>
    <mergeCell ref="G11:G12"/>
    <mergeCell ref="H11:H12"/>
    <mergeCell ref="I11:I12"/>
    <mergeCell ref="A1:I2"/>
    <mergeCell ref="K2:W2"/>
    <mergeCell ref="A4:A7"/>
    <mergeCell ref="B4:B7"/>
    <mergeCell ref="C4:I4"/>
    <mergeCell ref="C5:C7"/>
    <mergeCell ref="D5:D7"/>
    <mergeCell ref="E5:E7"/>
    <mergeCell ref="F5:F7"/>
    <mergeCell ref="G5:G7"/>
  </mergeCells>
  <pageMargins left="0.74803149606299213" right="0.74803149606299213" top="0.98425196850393704" bottom="0.98425196850393704" header="0.31496062992125984" footer="0.31496062992125984"/>
  <pageSetup scale="57" orientation="portrait" r:id="rId1"/>
  <rowBreaks count="2" manualBreakCount="2">
    <brk id="93" max="8" man="1"/>
    <brk id="258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2021-10-21T18:45:50Z</dcterms:created>
  <dcterms:modified xsi:type="dcterms:W3CDTF">2021-10-21T18:46:01Z</dcterms:modified>
</cp:coreProperties>
</file>