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3\Movimiento Internacional Pasajero 2023\"/>
    </mc:Choice>
  </mc:AlternateContent>
  <bookViews>
    <workbookView xWindow="1080" yWindow="1650" windowWidth="13125" windowHeight="7110"/>
  </bookViews>
  <sheets>
    <sheet name="44" sheetId="7" r:id="rId1"/>
  </sheets>
  <definedNames>
    <definedName name="_xlnm.Print_Titles" localSheetId="0">'44'!$1:$9</definedName>
  </definedNames>
  <calcPr calcId="152511"/>
</workbook>
</file>

<file path=xl/calcChain.xml><?xml version="1.0" encoding="utf-8"?>
<calcChain xmlns="http://schemas.openxmlformats.org/spreadsheetml/2006/main">
  <c r="F17" i="7" l="1"/>
  <c r="F18" i="7"/>
  <c r="F47" i="7"/>
  <c r="F48" i="7"/>
  <c r="F49" i="7"/>
  <c r="G11" i="7"/>
  <c r="I54" i="7"/>
  <c r="H15" i="7"/>
  <c r="H11" i="7"/>
  <c r="H10" i="7" s="1"/>
  <c r="G15" i="7"/>
  <c r="G10" i="7"/>
  <c r="D80" i="7"/>
  <c r="E80" i="7"/>
  <c r="C80" i="7" s="1"/>
  <c r="D76" i="7"/>
  <c r="E76" i="7"/>
  <c r="E74" i="7" s="1"/>
  <c r="D77" i="7"/>
  <c r="C77" i="7" s="1"/>
  <c r="E77" i="7"/>
  <c r="D78" i="7"/>
  <c r="E78" i="7"/>
  <c r="D79" i="7"/>
  <c r="E79" i="7"/>
  <c r="C79" i="7" s="1"/>
  <c r="D81" i="7"/>
  <c r="E81" i="7"/>
  <c r="D82" i="7"/>
  <c r="C82" i="7" s="1"/>
  <c r="E82" i="7"/>
  <c r="D83" i="7"/>
  <c r="E83" i="7"/>
  <c r="C83" i="7" s="1"/>
  <c r="E75" i="7"/>
  <c r="D75" i="7"/>
  <c r="C75" i="7" s="1"/>
  <c r="D56" i="7"/>
  <c r="C56" i="7" s="1"/>
  <c r="E56" i="7"/>
  <c r="D57" i="7"/>
  <c r="C57" i="7" s="1"/>
  <c r="E57" i="7"/>
  <c r="D58" i="7"/>
  <c r="E58" i="7"/>
  <c r="C58" i="7" s="1"/>
  <c r="D59" i="7"/>
  <c r="E59" i="7"/>
  <c r="D60" i="7"/>
  <c r="C60" i="7" s="1"/>
  <c r="E60" i="7"/>
  <c r="D61" i="7"/>
  <c r="E61" i="7"/>
  <c r="C61" i="7" s="1"/>
  <c r="D62" i="7"/>
  <c r="E62" i="7"/>
  <c r="C62" i="7" s="1"/>
  <c r="D63" i="7"/>
  <c r="C63" i="7" s="1"/>
  <c r="E63" i="7"/>
  <c r="D64" i="7"/>
  <c r="E64" i="7"/>
  <c r="C64" i="7"/>
  <c r="D65" i="7"/>
  <c r="E65" i="7"/>
  <c r="C65" i="7" s="1"/>
  <c r="D66" i="7"/>
  <c r="E66" i="7"/>
  <c r="C66" i="7" s="1"/>
  <c r="D67" i="7"/>
  <c r="E67" i="7"/>
  <c r="C67" i="7" s="1"/>
  <c r="D68" i="7"/>
  <c r="E68" i="7"/>
  <c r="C68" i="7" s="1"/>
  <c r="D69" i="7"/>
  <c r="E69" i="7"/>
  <c r="C69" i="7"/>
  <c r="D70" i="7"/>
  <c r="C70" i="7" s="1"/>
  <c r="E70" i="7"/>
  <c r="D71" i="7"/>
  <c r="E71" i="7"/>
  <c r="C71" i="7"/>
  <c r="D72" i="7"/>
  <c r="E72" i="7"/>
  <c r="C72" i="7" s="1"/>
  <c r="D73" i="7"/>
  <c r="E73" i="7"/>
  <c r="C73" i="7" s="1"/>
  <c r="D55" i="7"/>
  <c r="D31" i="7"/>
  <c r="E31" i="7"/>
  <c r="C31" i="7"/>
  <c r="D32" i="7"/>
  <c r="C32" i="7" s="1"/>
  <c r="E32" i="7"/>
  <c r="E29" i="7" s="1"/>
  <c r="D33" i="7"/>
  <c r="C33" i="7" s="1"/>
  <c r="E33" i="7"/>
  <c r="D34" i="7"/>
  <c r="C34" i="7" s="1"/>
  <c r="E34" i="7"/>
  <c r="D35" i="7"/>
  <c r="E35" i="7"/>
  <c r="C35" i="7" s="1"/>
  <c r="D36" i="7"/>
  <c r="E36" i="7"/>
  <c r="C36" i="7" s="1"/>
  <c r="D37" i="7"/>
  <c r="C37" i="7" s="1"/>
  <c r="E37" i="7"/>
  <c r="D38" i="7"/>
  <c r="C38" i="7" s="1"/>
  <c r="E38" i="7"/>
  <c r="D39" i="7"/>
  <c r="C39" i="7" s="1"/>
  <c r="E39" i="7"/>
  <c r="D40" i="7"/>
  <c r="C40" i="7" s="1"/>
  <c r="E40" i="7"/>
  <c r="D41" i="7"/>
  <c r="C41" i="7" s="1"/>
  <c r="E41" i="7"/>
  <c r="D42" i="7"/>
  <c r="E42" i="7"/>
  <c r="C42" i="7"/>
  <c r="D43" i="7"/>
  <c r="E43" i="7"/>
  <c r="C43" i="7" s="1"/>
  <c r="D44" i="7"/>
  <c r="E44" i="7"/>
  <c r="C44" i="7" s="1"/>
  <c r="D45" i="7"/>
  <c r="E45" i="7"/>
  <c r="C45" i="7" s="1"/>
  <c r="D46" i="7"/>
  <c r="C46" i="7" s="1"/>
  <c r="E46" i="7"/>
  <c r="D47" i="7"/>
  <c r="E47" i="7"/>
  <c r="C47" i="7" s="1"/>
  <c r="D48" i="7"/>
  <c r="C48" i="7" s="1"/>
  <c r="E48" i="7"/>
  <c r="D49" i="7"/>
  <c r="E49" i="7"/>
  <c r="D50" i="7"/>
  <c r="E50" i="7"/>
  <c r="C50" i="7"/>
  <c r="D51" i="7"/>
  <c r="C51" i="7" s="1"/>
  <c r="E51" i="7"/>
  <c r="D52" i="7"/>
  <c r="C52" i="7" s="1"/>
  <c r="E52" i="7"/>
  <c r="D53" i="7"/>
  <c r="E53" i="7"/>
  <c r="C53" i="7" s="1"/>
  <c r="D30" i="7"/>
  <c r="D24" i="7"/>
  <c r="D22" i="7" s="1"/>
  <c r="E24" i="7"/>
  <c r="C24" i="7"/>
  <c r="D25" i="7"/>
  <c r="E25" i="7"/>
  <c r="C25" i="7"/>
  <c r="D26" i="7"/>
  <c r="E26" i="7"/>
  <c r="C26" i="7"/>
  <c r="D27" i="7"/>
  <c r="E27" i="7"/>
  <c r="D28" i="7"/>
  <c r="C28" i="7" s="1"/>
  <c r="E28" i="7"/>
  <c r="D17" i="7"/>
  <c r="D15" i="7" s="1"/>
  <c r="E17" i="7"/>
  <c r="E15" i="7" s="1"/>
  <c r="D18" i="7"/>
  <c r="E18" i="7"/>
  <c r="C18" i="7"/>
  <c r="D19" i="7"/>
  <c r="C19" i="7" s="1"/>
  <c r="E19" i="7"/>
  <c r="D20" i="7"/>
  <c r="E20" i="7"/>
  <c r="C20" i="7"/>
  <c r="E16" i="7"/>
  <c r="D16" i="7"/>
  <c r="D13" i="7"/>
  <c r="C13" i="7"/>
  <c r="E13" i="7"/>
  <c r="D14" i="7"/>
  <c r="E14" i="7"/>
  <c r="C14" i="7" s="1"/>
  <c r="D12" i="7"/>
  <c r="C12" i="7" s="1"/>
  <c r="C11" i="7" s="1"/>
  <c r="F21" i="7"/>
  <c r="F80" i="7"/>
  <c r="F76" i="7"/>
  <c r="F77" i="7"/>
  <c r="G29" i="7"/>
  <c r="H29" i="7"/>
  <c r="J29" i="7"/>
  <c r="K29" i="7"/>
  <c r="F30" i="7"/>
  <c r="G54" i="7"/>
  <c r="I24" i="7"/>
  <c r="I25" i="7"/>
  <c r="I26" i="7"/>
  <c r="I27" i="7"/>
  <c r="I28" i="7"/>
  <c r="I18" i="7"/>
  <c r="I19" i="7"/>
  <c r="F66" i="7"/>
  <c r="F67" i="7"/>
  <c r="F68" i="7"/>
  <c r="G74" i="7"/>
  <c r="F24" i="7"/>
  <c r="F25" i="7"/>
  <c r="F26" i="7"/>
  <c r="F20" i="7"/>
  <c r="H22" i="7"/>
  <c r="G22" i="7"/>
  <c r="H54" i="7"/>
  <c r="J54" i="7"/>
  <c r="K54" i="7"/>
  <c r="C81" i="7"/>
  <c r="E55" i="7"/>
  <c r="E54" i="7" s="1"/>
  <c r="C55" i="7"/>
  <c r="E30" i="7"/>
  <c r="C30" i="7"/>
  <c r="C27" i="7"/>
  <c r="E23" i="7"/>
  <c r="E22" i="7" s="1"/>
  <c r="D23" i="7"/>
  <c r="C23" i="7" s="1"/>
  <c r="E12" i="7"/>
  <c r="F82" i="7"/>
  <c r="F83" i="7"/>
  <c r="F78" i="7"/>
  <c r="F79" i="7"/>
  <c r="F81" i="7"/>
  <c r="F75" i="7"/>
  <c r="F74" i="7" s="1"/>
  <c r="I82" i="7"/>
  <c r="I83" i="7"/>
  <c r="I78" i="7"/>
  <c r="I79" i="7"/>
  <c r="I81" i="7"/>
  <c r="I75" i="7"/>
  <c r="F55" i="7"/>
  <c r="F54" i="7" s="1"/>
  <c r="F56" i="7"/>
  <c r="F57" i="7"/>
  <c r="F58" i="7"/>
  <c r="F59" i="7"/>
  <c r="F60" i="7"/>
  <c r="F61" i="7"/>
  <c r="F62" i="7"/>
  <c r="F64" i="7"/>
  <c r="F65" i="7"/>
  <c r="F69" i="7"/>
  <c r="F70" i="7"/>
  <c r="F71" i="7"/>
  <c r="F72" i="7"/>
  <c r="F73" i="7"/>
  <c r="F63" i="7"/>
  <c r="I31" i="7"/>
  <c r="I32" i="7"/>
  <c r="I33" i="7"/>
  <c r="I34" i="7"/>
  <c r="I35" i="7"/>
  <c r="I36" i="7"/>
  <c r="I37" i="7"/>
  <c r="I39" i="7"/>
  <c r="I40" i="7"/>
  <c r="I41" i="7"/>
  <c r="I42" i="7"/>
  <c r="I43" i="7"/>
  <c r="I44" i="7"/>
  <c r="I45" i="7"/>
  <c r="I46" i="7"/>
  <c r="I50" i="7"/>
  <c r="I51" i="7"/>
  <c r="I52" i="7"/>
  <c r="I53" i="7"/>
  <c r="I30" i="7"/>
  <c r="I29" i="7" s="1"/>
  <c r="I23" i="7"/>
  <c r="I22" i="7" s="1"/>
  <c r="F42" i="7"/>
  <c r="F43" i="7"/>
  <c r="F44" i="7"/>
  <c r="F45" i="7"/>
  <c r="F46" i="7"/>
  <c r="H74" i="7"/>
  <c r="J74" i="7"/>
  <c r="K74" i="7"/>
  <c r="F19" i="7"/>
  <c r="F16" i="7"/>
  <c r="F15" i="7" s="1"/>
  <c r="F14" i="7"/>
  <c r="F53" i="7"/>
  <c r="F52" i="7"/>
  <c r="F51" i="7"/>
  <c r="F50" i="7"/>
  <c r="F41" i="7"/>
  <c r="F40" i="7"/>
  <c r="F39" i="7"/>
  <c r="F38" i="7"/>
  <c r="F37" i="7"/>
  <c r="F36" i="7"/>
  <c r="F35" i="7"/>
  <c r="F34" i="7"/>
  <c r="F29" i="7" s="1"/>
  <c r="F33" i="7"/>
  <c r="F32" i="7"/>
  <c r="F31" i="7"/>
  <c r="F28" i="7"/>
  <c r="F27" i="7"/>
  <c r="F23" i="7"/>
  <c r="F22" i="7" s="1"/>
  <c r="K22" i="7"/>
  <c r="E21" i="7"/>
  <c r="J22" i="7"/>
  <c r="D21" i="7"/>
  <c r="C21" i="7" s="1"/>
  <c r="I20" i="7"/>
  <c r="I16" i="7"/>
  <c r="I15" i="7" s="1"/>
  <c r="K15" i="7"/>
  <c r="J15" i="7"/>
  <c r="F13" i="7"/>
  <c r="F12" i="7"/>
  <c r="F11" i="7" s="1"/>
  <c r="F10" i="7" s="1"/>
  <c r="K11" i="7"/>
  <c r="K10" i="7" s="1"/>
  <c r="J11" i="7"/>
  <c r="J10" i="7" s="1"/>
  <c r="I11" i="7"/>
  <c r="I10" i="7" s="1"/>
  <c r="C49" i="7"/>
  <c r="I74" i="7"/>
  <c r="C78" i="7"/>
  <c r="C59" i="7"/>
  <c r="C16" i="7"/>
  <c r="C29" i="7" l="1"/>
  <c r="C22" i="7"/>
  <c r="C54" i="7"/>
  <c r="C76" i="7"/>
  <c r="C74" i="7" s="1"/>
  <c r="D11" i="7"/>
  <c r="C17" i="7"/>
  <c r="C15" i="7" s="1"/>
  <c r="C10" i="7" s="1"/>
  <c r="D29" i="7"/>
  <c r="E11" i="7"/>
  <c r="E10" i="7" s="1"/>
  <c r="D54" i="7"/>
  <c r="D74" i="7"/>
  <c r="D10" i="7" l="1"/>
</calcChain>
</file>

<file path=xl/connections.xml><?xml version="1.0" encoding="utf-8"?>
<connections xmlns="http://schemas.openxmlformats.org/spreadsheetml/2006/main">
  <connection id="1" sourceFile="\\INEC_NAS_01\Sociales\MIGRA\BASE DE DATOS\BASE DE DATOS 2016\OTROS PUERTOS\BASE CAPTURA TODO\ACCENT\BALBOA Y CRISTOBAL SALIDA 2016.accdb" keepAlive="1" name="BALBOA Y CRISTOBAL SALIDA 2016" type="5" refreshedVersion="4">
    <dbPr connection="Provider=Microsoft.ACE.OLEDB.12.0;User ID=Admin;Data Source=\\INEC_NAS_01\Sociales\MIGRA\BASE DE DATOS\BASE DE DATOS 2016\OTROS PUERTOS\BASE CAPTURA TODO\ACCENT\BALBOA Y CRISTOBAL SALIDA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onsulta1" commandType="3"/>
  </connection>
  <connection id="2" sourceFile="Y:\MIGRA\BASE DE DATOS\BASE DE DATOS 2018\BALBOA Y CRISTOBAL SALIDA 2018.mdb" keepAlive="1" name="BALBOA Y CRISTOBAL SALIDA 2018" type="5" refreshedVersion="4">
    <dbPr connection="Provider=Microsoft.ACE.OLEDB.12.0;User ID=Admin;Data Source=Y:\MIGRA\BASE DE DATOS\BASE DE DATOS 2018\BALBOA Y CRISTOBAL SALIDA 2018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3" sourceFile="\\INEC_NAS_01\Sociales\MIGRA\BASE DE DATOS\BASE DE DATOS 2020\OTROS PUERTOS 2020\BALBOA Y CRISTOBAL SALIDA 2020.mdb" keepAlive="1" name="BALBOA Y CRISTOBAL SALIDA 2020" type="5" refreshedVersion="4">
    <dbPr connection="Provider=Microsoft.ACE.OLEDB.12.0;User ID=Admin;Data Source=\\INEC_NAS_01\Sociales\MIGRA\BASE DE DATOS\BASE DE DATOS 2020\OTROS PUERTOS 2020\BALBOA Y CRISTOBAL SALIDA 2020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4" sourceFile="Y:\MIGRA\BASE DE DATOS\BASE DE DATOS 2019\OTROS PUERTOS\OTROS PUERTOS\ACCESS\BALBOA Y CRISTOBAL SALIDA AÑO 2019.mdb" keepAlive="1" name="BALBOA Y CRISTOBAL SALIDA AÑO 2019" type="5" refreshedVersion="4">
    <dbPr connection="Provider=Microsoft.ACE.OLEDB.12.0;Password=&quot;&quot;;User ID=Admin;Data Source=Y:\MIGRA\BASE DE DATOS\BASE DE DATOS 2019\OTROS PUERTOS\OTROS PUERTOS\ACCESS\BALBOA Y CRISTOBAL SALIDA AÑO 2019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5" sourceFile="Y:\MIGRA\BASE DE DATOS\BASE DE DATOS 2019\OTROS PUERTOS\OTROS PUERTOS\ACCESS\BALBOA Y CRISTOBAL SALIDA AÑO 2019.mdb" keepAlive="1" name="BALBOA Y CRISTOBAL SALIDA AÑO 20191" type="5" refreshedVersion="4">
    <dbPr connection="Provider=Microsoft.ACE.OLEDB.12.0;User ID=Admin;Data Source=Y:\MIGRA\BASE DE DATOS\BASE DE DATOS 2019\OTROS PUERTOS\OTROS PUERTOS\ACCESS\BALBOA Y CRISTOBAL SALIDA AÑO 2019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6" sourceFile="Y:\MIGRA\BASE DE DATOS\BASE DE DATOS 2019\OTROS PUERTOS\OTROS PUERTOS\ACCESS\BALBOA Y CRISTOBAL SALIDA AÑO 2019.mdb" keepAlive="1" name="BALBOA Y CRISTOBAL SALIDA AÑO 20192" type="5" refreshedVersion="4">
    <dbPr connection="Provider=Microsoft.ACE.OLEDB.12.0;Password=&quot;&quot;;User ID=Admin;Data Source=Y:\MIGRA\BASE DE DATOS\BASE DE DATOS 2019\OTROS PUERTOS\OTROS PUERTOS\ACCESS\BALBOA Y CRISTOBAL SALIDA AÑO 2019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aís de destino" commandType="3"/>
  </connection>
  <connection id="7" sourceFile="Y:\MIGRA\BASE DE DATOS\BASE DE DATOS 2019\OTROS PUERTOS\OTROS PUERTOS\ACCESS\BALBOA Y CRISTOBAL SALIDA AÑO 2019.mdb" keepAlive="1" name="BALBOA Y CRISTOBAL SALIDA AÑO 20193" type="5" refreshedVersion="4">
    <dbPr connection="Provider=Microsoft.ACE.OLEDB.12.0;User ID=Admin;Data Source=Y:\MIGRA\BASE DE DATOS\BASE DE DATOS 2019\OTROS PUERTOS\OTROS PUERTOS\ACCESS\BALBOA Y CRISTOBAL SALIDA AÑO 2019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8" sourceFile="Y:\MIGRA\BASE DE DATOS\BASE DE DATOS 2017\OTROS PUERTOS 2017\ENTRADA\Guabito\ACCESS\SALIDA  BALBOA Y CRISTOBAL 2017.mdb" keepAlive="1" name="SALIDA  BALBOA Y CRISTOBAL 2017" type="5" refreshedVersion="4">
    <dbPr connection="Provider=Microsoft.ACE.OLEDB.12.0;User ID=Admin;Data Source=Y:\MIGRA\BASE DE DATOS\BASE DE DATOS 2017\OTROS PUERTOS 2017\ENTRADA\Guabito\ACCESS\SALIDA  BALBOA Y CRISTOBAL 2017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9" sourceFile="Y:\MIGRA\BASE DE DATOS\BASE DE DATOS 2017\OTROS PUERTOS 2017\ENTRADA\Guabito\ACCESS\SALIDA  BALBOA Y CRISTOBAL 2017.mdb" keepAlive="1" name="SALIDA  BALBOA Y CRISTOBAL 20171" type="5" refreshedVersion="4">
    <dbPr connection="Provider=Microsoft.ACE.OLEDB.12.0;User ID=Admin;Data Source=Y:\MIGRA\BASE DE DATOS\BASE DE DATOS 2017\OTROS PUERTOS 2017\ENTRADA\Guabito\ACCESS\SALIDA  BALBOA Y CRISTOBAL 2017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2" commandType="3"/>
  </connection>
  <connection id="10" sourceFile="\\inec_nas_01\Sociales\MIGRA\BASE DE DATOS\BASE DE DATOS 2021\OTROS PUERTOS 2021\SALIDA\ACCESS\SALIDAS BALBOA Y CRISTOBAL 2021.accdb" keepAlive="1" name="SALIDAS BALBOA Y CRISTOBAL 2021" type="5" refreshedVersion="4">
    <dbPr connection="Provider=Microsoft.ACE.OLEDB.12.0;Password=&quot;&quot;;User ID=Admin;Data Source=\\inec_nas_01\Sociales\MIGRA\BASE DE DATOS\BASE DE DATOS 2021\OTROS PUERTOS 2021\SALIDA\ACCESS\SALIDAS BALBOA Y CRISTOBAL 2021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11" sourceFile="\\inec_nas_01\Sociales\MIGRA\BASE DE DATOS\BASE DE DATOS 2022\OTROS PUERTOS 2022\ACCESS\SALIDAS BALBOA Y CRISTOBAL 2022.accdb" keepAlive="1" name="SALIDAS BALBOA Y CRISTOBAL 2022" type="5" refreshedVersion="4">
    <dbPr connection="Provider=Microsoft.ACE.OLEDB.12.0;Password=&quot;&quot;;User ID=Admin;Data Source=\\inec_nas_01\Sociales\MIGRA\BASE DE DATOS\BASE DE DATOS 2022\OTROS PUERTOS 2022\ACCESS\SALIDAS BALBOA Y CRISTOBAL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12" sourceFile="\\inec_nas_01\Sociales\MIGRA\BASE DE DATOS\BASE DE DATOS 2022\OTROS PUERTOS 2022\ACCESS\SALIDAS BALBOA Y CRISTOBAL 2022.accdb" keepAlive="1" name="SALIDAS BALBOA Y CRISTOBAL 20221" type="5" refreshedVersion="4">
    <dbPr connection="Provider=Microsoft.ACE.OLEDB.12.0;User ID=Admin;Data Source=\\inec_nas_01\Sociales\MIGRA\BASE DE DATOS\BASE DE DATOS 2022\OTROS PUERTOS 2022\ACCESS\SALIDAS BALBOA Y CRISTOBAL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13" sourceFile="\\inec_nas_01\Sociales\MIGRA\BASE DE DATOS\BASE DE DATOS 2023\OTROS PUERTOS 2023\ACCESS\SALIDA\SALIDAS BALBOA Y CRISTOBAL 2023.accdb" keepAlive="1" name="SALIDAS BALBOA Y CRISTOBAL 2023" type="5" refreshedVersion="4">
    <dbPr connection="Provider=Microsoft.ACE.OLEDB.12.0;Password=&quot;&quot;;User ID=Admin;Data Source=\\inec_nas_01\Sociales\MIGRA\BASE DE DATOS\BASE DE DATOS 2023\OTROS PUERTOS 2023\ACCESS\SALIDA\SALIDAS BALBOA Y CRISTOBAL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14" sourceFile="\\inec_nas_01\Sociales\MIGRA\BASE DE DATOS\BASE DE DATOS 2023\OTROS PUERTOS 2023\ACCESS\SALIDA\SALIDAS BALBOA Y CRISTOBAL 2023.accdb" keepAlive="1" name="SALIDAS BALBOA Y CRISTOBAL 20231" type="5" refreshedVersion="4">
    <dbPr connection="Provider=Microsoft.ACE.OLEDB.12.0;User ID=Admin;Data Source=\\inec_nas_01\Sociales\MIGRA\BASE DE DATOS\BASE DE DATOS 2023\OTROS PUERTOS 2023\ACCESS\SALIDA\SALIDAS BALBOA Y CRISTOBAL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</connections>
</file>

<file path=xl/sharedStrings.xml><?xml version="1.0" encoding="utf-8"?>
<sst xmlns="http://schemas.openxmlformats.org/spreadsheetml/2006/main" count="95" uniqueCount="92">
  <si>
    <t>Clase</t>
  </si>
  <si>
    <t>País de nacionalidad</t>
  </si>
  <si>
    <t>Total</t>
  </si>
  <si>
    <t>Visitantes</t>
  </si>
  <si>
    <t>Residentes</t>
  </si>
  <si>
    <t>Salida de pasajeros</t>
  </si>
  <si>
    <t/>
  </si>
  <si>
    <t xml:space="preserve">Mujeres                                                                                                                                                             </t>
  </si>
  <si>
    <t>América del Norte</t>
  </si>
  <si>
    <t>América Central</t>
  </si>
  <si>
    <t>América del Sur</t>
  </si>
  <si>
    <t>Europa</t>
  </si>
  <si>
    <t>Asia</t>
  </si>
  <si>
    <t>África</t>
  </si>
  <si>
    <t xml:space="preserve">Hombres                                                                                                                                                             </t>
  </si>
  <si>
    <t xml:space="preserve">Hombres                                                                                                                                                                    </t>
  </si>
  <si>
    <t xml:space="preserve">Mujeres                                                                                                                                                                                                  </t>
  </si>
  <si>
    <t>Panameños</t>
  </si>
  <si>
    <t xml:space="preserve">Hombres                                                                                                                                                                                                  </t>
  </si>
  <si>
    <t xml:space="preserve">Mujeres                                                                                                                                                                       </t>
  </si>
  <si>
    <t>Fuente: Servicio Nacional de Migración.</t>
  </si>
  <si>
    <t xml:space="preserve">- Cantidad nula o cero.      </t>
  </si>
  <si>
    <t>Canadá</t>
  </si>
  <si>
    <t>México</t>
  </si>
  <si>
    <t>Costa Rica</t>
  </si>
  <si>
    <t>Nicaragua</t>
  </si>
  <si>
    <t>Panamá</t>
  </si>
  <si>
    <t>Colombia</t>
  </si>
  <si>
    <t>Ecuador</t>
  </si>
  <si>
    <t>Perú</t>
  </si>
  <si>
    <t>Venezuela</t>
  </si>
  <si>
    <t>Alemania</t>
  </si>
  <si>
    <t>Bélgica</t>
  </si>
  <si>
    <t>Bulgaria</t>
  </si>
  <si>
    <t>Croacia</t>
  </si>
  <si>
    <t>Dinamarca</t>
  </si>
  <si>
    <t>España</t>
  </si>
  <si>
    <t>Estonia</t>
  </si>
  <si>
    <t>Francia</t>
  </si>
  <si>
    <t>Grecia</t>
  </si>
  <si>
    <t>Holanda</t>
  </si>
  <si>
    <t>Italia</t>
  </si>
  <si>
    <t>Letonia</t>
  </si>
  <si>
    <t>Lituania</t>
  </si>
  <si>
    <t>Montenegro</t>
  </si>
  <si>
    <t>Polonia</t>
  </si>
  <si>
    <t>Portugal</t>
  </si>
  <si>
    <t>Reino Unido</t>
  </si>
  <si>
    <t>Rumania</t>
  </si>
  <si>
    <t>Rusia</t>
  </si>
  <si>
    <t>Ucrania</t>
  </si>
  <si>
    <t>Bangladesh</t>
  </si>
  <si>
    <t>China</t>
  </si>
  <si>
    <t>Chipre</t>
  </si>
  <si>
    <t xml:space="preserve">Filipinas </t>
  </si>
  <si>
    <t>Georgia</t>
  </si>
  <si>
    <t>India</t>
  </si>
  <si>
    <t>Indonesia</t>
  </si>
  <si>
    <t>Japón</t>
  </si>
  <si>
    <t>Pakistán</t>
  </si>
  <si>
    <t>Sri Lanka</t>
  </si>
  <si>
    <t>Tailandia</t>
  </si>
  <si>
    <t>Turquía</t>
  </si>
  <si>
    <t>Vietnam</t>
  </si>
  <si>
    <t>Etiopía</t>
  </si>
  <si>
    <t>Ghana</t>
  </si>
  <si>
    <t>Cuadro 44.  SALIDA DE PASAJEROS DE LA REPÚBLICA  POR LOS PUERTOS DE BALBOA Y CRISTÓBAL,</t>
  </si>
  <si>
    <t>Brasil</t>
  </si>
  <si>
    <t>Chile</t>
  </si>
  <si>
    <t>Azerbaiyán</t>
  </si>
  <si>
    <t>China -Taiwán (Formosa)</t>
  </si>
  <si>
    <t>Singapur</t>
  </si>
  <si>
    <t>Austria</t>
  </si>
  <si>
    <t>POR CLASE Y SEXO, SEGÚN PAÍS DE NACIONALIDAD: AÑO 2023</t>
  </si>
  <si>
    <t>Cabo Verde</t>
  </si>
  <si>
    <t>Libia</t>
  </si>
  <si>
    <t>Nigeria</t>
  </si>
  <si>
    <t>Seychelles</t>
  </si>
  <si>
    <t>Tanzania</t>
  </si>
  <si>
    <t>El Salvador</t>
  </si>
  <si>
    <t>Honduras</t>
  </si>
  <si>
    <t>Líbano</t>
  </si>
  <si>
    <t>Finlandia</t>
  </si>
  <si>
    <t>República Checa</t>
  </si>
  <si>
    <t>Suiza</t>
  </si>
  <si>
    <t>Estados Unidos de América</t>
  </si>
  <si>
    <t>Corea del Sur</t>
  </si>
  <si>
    <t>Unión de Myanmar</t>
  </si>
  <si>
    <t>República Árabe de Egipto</t>
  </si>
  <si>
    <t>República de Sudáfrica</t>
  </si>
  <si>
    <t xml:space="preserve"> TOTAL</t>
  </si>
  <si>
    <t>Antillas (Trinidad y Tobago)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</si>
</sst>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#,##0;&quot;-&quot;;&quot;-&quot;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1" fillId="0" borderId="0" xfId="0" applyFont="1"/>
    <xf numFmtId="41" fontId="2" fillId="0" borderId="0" xfId="0" applyNumberFormat="1" applyFont="1"/>
    <xf numFmtId="41" fontId="1" fillId="0" borderId="0" xfId="0" applyNumberFormat="1" applyFont="1"/>
    <xf numFmtId="3" fontId="2" fillId="0" borderId="0" xfId="0" applyNumberFormat="1" applyFont="1"/>
    <xf numFmtId="41" fontId="1" fillId="0" borderId="0" xfId="0" applyNumberFormat="1" applyFont="1" applyAlignment="1">
      <alignment horizontal="right"/>
    </xf>
    <xf numFmtId="41" fontId="1" fillId="0" borderId="1" xfId="0" applyNumberFormat="1" applyFont="1" applyBorder="1"/>
    <xf numFmtId="41" fontId="2" fillId="0" borderId="2" xfId="0" applyNumberFormat="1" applyFont="1" applyBorder="1"/>
    <xf numFmtId="0" fontId="2" fillId="0" borderId="0" xfId="0" applyFont="1" applyFill="1" applyBorder="1"/>
    <xf numFmtId="0" fontId="1" fillId="0" borderId="0" xfId="0" applyFont="1" applyFill="1" applyBorder="1"/>
    <xf numFmtId="0" fontId="1" fillId="0" borderId="1" xfId="0" applyFont="1" applyFill="1" applyBorder="1"/>
    <xf numFmtId="3" fontId="2" fillId="0" borderId="2" xfId="0" applyNumberFormat="1" applyFont="1" applyBorder="1"/>
    <xf numFmtId="41" fontId="2" fillId="0" borderId="1" xfId="0" applyNumberFormat="1" applyFont="1" applyFill="1" applyBorder="1"/>
    <xf numFmtId="41" fontId="2" fillId="0" borderId="2" xfId="0" applyNumberFormat="1" applyFont="1" applyFill="1" applyBorder="1"/>
    <xf numFmtId="41" fontId="1" fillId="0" borderId="2" xfId="0" applyNumberFormat="1" applyFont="1" applyFill="1" applyBorder="1"/>
    <xf numFmtId="41" fontId="1" fillId="0" borderId="1" xfId="0" applyNumberFormat="1" applyFont="1" applyFill="1" applyBorder="1"/>
    <xf numFmtId="41" fontId="1" fillId="0" borderId="3" xfId="0" applyNumberFormat="1" applyFont="1" applyBorder="1" applyAlignment="1">
      <alignment horizontal="right"/>
    </xf>
    <xf numFmtId="3" fontId="2" fillId="0" borderId="0" xfId="0" applyNumberFormat="1" applyFont="1" applyFill="1" applyBorder="1"/>
    <xf numFmtId="41" fontId="2" fillId="0" borderId="0" xfId="0" applyNumberFormat="1" applyFont="1" applyFill="1" applyBorder="1"/>
    <xf numFmtId="41" fontId="1" fillId="0" borderId="0" xfId="0" applyNumberFormat="1" applyFont="1" applyFill="1" applyBorder="1"/>
    <xf numFmtId="3" fontId="1" fillId="0" borderId="0" xfId="0" applyNumberFormat="1" applyFont="1"/>
    <xf numFmtId="0" fontId="2" fillId="0" borderId="4" xfId="0" applyFont="1" applyBorder="1"/>
    <xf numFmtId="164" fontId="2" fillId="0" borderId="5" xfId="0" applyNumberFormat="1" applyFont="1" applyFill="1" applyBorder="1" applyAlignment="1">
      <alignment horizontal="right" wrapText="1"/>
    </xf>
    <xf numFmtId="164" fontId="2" fillId="0" borderId="6" xfId="0" applyNumberFormat="1" applyFont="1" applyFill="1" applyBorder="1" applyAlignment="1">
      <alignment horizontal="right" wrapText="1"/>
    </xf>
    <xf numFmtId="3" fontId="2" fillId="0" borderId="5" xfId="0" applyNumberFormat="1" applyFont="1" applyBorder="1" applyAlignment="1"/>
    <xf numFmtId="164" fontId="2" fillId="0" borderId="5" xfId="0" applyNumberFormat="1" applyFont="1" applyBorder="1" applyAlignment="1"/>
    <xf numFmtId="164" fontId="1" fillId="0" borderId="5" xfId="0" applyNumberFormat="1" applyFont="1" applyFill="1" applyBorder="1" applyAlignment="1">
      <alignment horizontal="right" wrapText="1"/>
    </xf>
    <xf numFmtId="164" fontId="1" fillId="0" borderId="6" xfId="0" applyNumberFormat="1" applyFont="1" applyFill="1" applyBorder="1" applyAlignment="1">
      <alignment horizontal="right" wrapText="1"/>
    </xf>
    <xf numFmtId="164" fontId="2" fillId="0" borderId="5" xfId="0" applyNumberFormat="1" applyFont="1" applyFill="1" applyBorder="1" applyAlignment="1"/>
    <xf numFmtId="164" fontId="2" fillId="0" borderId="6" xfId="0" applyNumberFormat="1" applyFont="1" applyBorder="1" applyAlignment="1"/>
    <xf numFmtId="164" fontId="2" fillId="0" borderId="0" xfId="0" applyNumberFormat="1" applyFont="1" applyFill="1" applyBorder="1" applyAlignment="1">
      <alignment horizontal="right" wrapText="1"/>
    </xf>
    <xf numFmtId="164" fontId="1" fillId="0" borderId="0" xfId="0" applyNumberFormat="1" applyFont="1" applyFill="1" applyBorder="1" applyAlignment="1">
      <alignment horizontal="right" wrapText="1"/>
    </xf>
    <xf numFmtId="0" fontId="1" fillId="0" borderId="7" xfId="0" applyFont="1" applyBorder="1"/>
    <xf numFmtId="0" fontId="1" fillId="0" borderId="4" xfId="0" applyFont="1" applyBorder="1"/>
    <xf numFmtId="0" fontId="3" fillId="0" borderId="0" xfId="0" applyFont="1" applyFill="1" applyBorder="1"/>
    <xf numFmtId="164" fontId="1" fillId="0" borderId="0" xfId="0" applyNumberFormat="1" applyFont="1" applyBorder="1"/>
    <xf numFmtId="3" fontId="2" fillId="0" borderId="0" xfId="0" applyNumberFormat="1" applyFont="1" applyBorder="1" applyAlignment="1"/>
    <xf numFmtId="0" fontId="4" fillId="0" borderId="0" xfId="0" applyFont="1" applyBorder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49" fontId="1" fillId="0" borderId="0" xfId="0" applyNumberFormat="1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0"/>
  <sheetViews>
    <sheetView tabSelected="1" zoomScaleNormal="100" zoomScaleSheetLayoutView="140" workbookViewId="0">
      <selection sqref="A1:K1"/>
    </sheetView>
  </sheetViews>
  <sheetFormatPr baseColWidth="10" defaultRowHeight="12.75" x14ac:dyDescent="0.2"/>
  <cols>
    <col min="1" max="1" width="2.7109375" style="4" customWidth="1"/>
    <col min="2" max="2" width="27.7109375" style="4" customWidth="1"/>
    <col min="3" max="11" width="9.7109375" style="4" customWidth="1"/>
    <col min="12" max="12" width="11.42578125" style="1"/>
    <col min="13" max="16384" width="11.42578125" style="4"/>
  </cols>
  <sheetData>
    <row r="1" spans="1:16" ht="15.95" customHeight="1" x14ac:dyDescent="0.2">
      <c r="A1" s="51" t="s">
        <v>66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6" ht="15.95" customHeight="1" x14ac:dyDescent="0.2">
      <c r="A2" s="51" t="s">
        <v>73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6" ht="12.95" customHeight="1" x14ac:dyDescent="0.2">
      <c r="A3" s="1"/>
      <c r="B3" s="11"/>
      <c r="C3" s="37"/>
      <c r="D3" s="37"/>
      <c r="E3" s="37"/>
      <c r="F3" s="37"/>
      <c r="G3" s="37"/>
      <c r="H3" s="37"/>
      <c r="I3" s="2"/>
    </row>
    <row r="4" spans="1:16" ht="20.25" customHeight="1" x14ac:dyDescent="0.2">
      <c r="A4" s="55" t="s">
        <v>1</v>
      </c>
      <c r="B4" s="56"/>
      <c r="C4" s="47" t="s">
        <v>5</v>
      </c>
      <c r="D4" s="48"/>
      <c r="E4" s="48"/>
      <c r="F4" s="48"/>
      <c r="G4" s="48"/>
      <c r="H4" s="48"/>
      <c r="I4" s="48"/>
      <c r="J4" s="48"/>
      <c r="K4" s="48"/>
    </row>
    <row r="5" spans="1:16" ht="20.25" customHeight="1" x14ac:dyDescent="0.2">
      <c r="A5" s="57"/>
      <c r="B5" s="58"/>
      <c r="C5" s="53" t="s">
        <v>2</v>
      </c>
      <c r="D5" s="53" t="s">
        <v>14</v>
      </c>
      <c r="E5" s="53" t="s">
        <v>7</v>
      </c>
      <c r="F5" s="47" t="s">
        <v>0</v>
      </c>
      <c r="G5" s="48"/>
      <c r="H5" s="48"/>
      <c r="I5" s="48"/>
      <c r="J5" s="48"/>
      <c r="K5" s="48"/>
    </row>
    <row r="6" spans="1:16" ht="20.100000000000001" customHeight="1" x14ac:dyDescent="0.2">
      <c r="A6" s="57"/>
      <c r="B6" s="58"/>
      <c r="C6" s="59"/>
      <c r="D6" s="59"/>
      <c r="E6" s="59"/>
      <c r="F6" s="44" t="s">
        <v>3</v>
      </c>
      <c r="G6" s="45"/>
      <c r="H6" s="46"/>
      <c r="I6" s="45" t="s">
        <v>4</v>
      </c>
      <c r="J6" s="45"/>
      <c r="K6" s="45"/>
    </row>
    <row r="7" spans="1:16" ht="20.25" customHeight="1" x14ac:dyDescent="0.2">
      <c r="A7" s="57"/>
      <c r="B7" s="58"/>
      <c r="C7" s="59"/>
      <c r="D7" s="59"/>
      <c r="E7" s="59"/>
      <c r="F7" s="53" t="s">
        <v>2</v>
      </c>
      <c r="G7" s="53" t="s">
        <v>15</v>
      </c>
      <c r="H7" s="53" t="s">
        <v>16</v>
      </c>
      <c r="I7" s="47" t="s">
        <v>17</v>
      </c>
      <c r="J7" s="48"/>
      <c r="K7" s="48"/>
    </row>
    <row r="8" spans="1:16" ht="20.25" customHeight="1" x14ac:dyDescent="0.2">
      <c r="A8" s="45"/>
      <c r="B8" s="46"/>
      <c r="C8" s="54"/>
      <c r="D8" s="54"/>
      <c r="E8" s="54"/>
      <c r="F8" s="54"/>
      <c r="G8" s="54"/>
      <c r="H8" s="54"/>
      <c r="I8" s="41" t="s">
        <v>2</v>
      </c>
      <c r="J8" s="42" t="s">
        <v>18</v>
      </c>
      <c r="K8" s="43" t="s">
        <v>19</v>
      </c>
    </row>
    <row r="9" spans="1:16" ht="12.95" customHeight="1" x14ac:dyDescent="0.2">
      <c r="C9" s="35"/>
      <c r="E9" s="35"/>
      <c r="G9" s="35"/>
      <c r="H9" s="36"/>
      <c r="I9" s="24"/>
      <c r="J9" s="35"/>
    </row>
    <row r="10" spans="1:16" ht="24" customHeight="1" x14ac:dyDescent="0.2">
      <c r="A10" s="49" t="s">
        <v>90</v>
      </c>
      <c r="B10" s="50"/>
      <c r="C10" s="27">
        <f t="shared" ref="C10:J10" si="0">SUM(C11,C15,C21,C22,C29,C54,C74)</f>
        <v>2457</v>
      </c>
      <c r="D10" s="27">
        <f t="shared" si="0"/>
        <v>2281</v>
      </c>
      <c r="E10" s="27">
        <f t="shared" si="0"/>
        <v>176</v>
      </c>
      <c r="F10" s="27">
        <f t="shared" si="0"/>
        <v>2378</v>
      </c>
      <c r="G10" s="27">
        <f t="shared" si="0"/>
        <v>2206</v>
      </c>
      <c r="H10" s="27">
        <f t="shared" si="0"/>
        <v>172</v>
      </c>
      <c r="I10" s="27">
        <f t="shared" si="0"/>
        <v>79</v>
      </c>
      <c r="J10" s="27">
        <f t="shared" si="0"/>
        <v>75</v>
      </c>
      <c r="K10" s="26">
        <f>SUM(K11,K15,K22,K29,K54,K74)</f>
        <v>4</v>
      </c>
      <c r="M10" s="39"/>
    </row>
    <row r="11" spans="1:16" ht="24" customHeight="1" x14ac:dyDescent="0.2">
      <c r="A11" s="1" t="s">
        <v>8</v>
      </c>
      <c r="B11" s="11"/>
      <c r="C11" s="27">
        <f>SUM(C12:C14)</f>
        <v>330</v>
      </c>
      <c r="D11" s="28">
        <f>SUM(D12:D14)</f>
        <v>195</v>
      </c>
      <c r="E11" s="28">
        <f t="shared" ref="E11:K11" si="1">SUM(E12:E14)</f>
        <v>135</v>
      </c>
      <c r="F11" s="28">
        <f>SUM(F12:F14)</f>
        <v>330</v>
      </c>
      <c r="G11" s="25">
        <f>SUM(G12:G14)</f>
        <v>195</v>
      </c>
      <c r="H11" s="25">
        <f>SUM(H12:H14)</f>
        <v>135</v>
      </c>
      <c r="I11" s="28">
        <f t="shared" si="1"/>
        <v>0</v>
      </c>
      <c r="J11" s="25">
        <f t="shared" si="1"/>
        <v>0</v>
      </c>
      <c r="K11" s="26">
        <f t="shared" si="1"/>
        <v>0</v>
      </c>
      <c r="N11" s="39"/>
      <c r="O11" s="39"/>
      <c r="P11" s="39"/>
    </row>
    <row r="12" spans="1:16" ht="15" customHeight="1" x14ac:dyDescent="0.2">
      <c r="A12" s="12"/>
      <c r="B12" s="4" t="s">
        <v>22</v>
      </c>
      <c r="C12" s="27">
        <f>SUM(D12:E12)</f>
        <v>7</v>
      </c>
      <c r="D12" s="28">
        <f t="shared" ref="D12:E14" si="2">G12+J12</f>
        <v>5</v>
      </c>
      <c r="E12" s="28">
        <f t="shared" si="2"/>
        <v>2</v>
      </c>
      <c r="F12" s="28">
        <f>SUM(G12:H12)</f>
        <v>7</v>
      </c>
      <c r="G12" s="29">
        <v>5</v>
      </c>
      <c r="H12" s="29">
        <v>2</v>
      </c>
      <c r="I12" s="28">
        <v>0</v>
      </c>
      <c r="J12" s="29">
        <v>0</v>
      </c>
      <c r="K12" s="26">
        <v>0</v>
      </c>
      <c r="L12" s="38"/>
      <c r="M12" s="23"/>
    </row>
    <row r="13" spans="1:16" ht="15" customHeight="1" x14ac:dyDescent="0.2">
      <c r="A13" s="12"/>
      <c r="B13" s="4" t="s">
        <v>85</v>
      </c>
      <c r="C13" s="27">
        <f>SUM(D13:E13)</f>
        <v>267</v>
      </c>
      <c r="D13" s="28">
        <f t="shared" si="2"/>
        <v>140</v>
      </c>
      <c r="E13" s="28">
        <f t="shared" si="2"/>
        <v>127</v>
      </c>
      <c r="F13" s="28">
        <f>SUM(G13:H13)</f>
        <v>267</v>
      </c>
      <c r="G13" s="29">
        <v>140</v>
      </c>
      <c r="H13" s="29">
        <v>127</v>
      </c>
      <c r="I13" s="28">
        <v>0</v>
      </c>
      <c r="J13" s="29">
        <v>0</v>
      </c>
      <c r="K13" s="26">
        <v>0</v>
      </c>
      <c r="L13" s="38"/>
    </row>
    <row r="14" spans="1:16" ht="15" customHeight="1" x14ac:dyDescent="0.2">
      <c r="A14" s="12"/>
      <c r="B14" s="4" t="s">
        <v>23</v>
      </c>
      <c r="C14" s="27">
        <f>SUM(D14:E14)</f>
        <v>56</v>
      </c>
      <c r="D14" s="28">
        <f t="shared" si="2"/>
        <v>50</v>
      </c>
      <c r="E14" s="28">
        <f t="shared" si="2"/>
        <v>6</v>
      </c>
      <c r="F14" s="28">
        <f>SUM(G14:H14)</f>
        <v>56</v>
      </c>
      <c r="G14" s="29">
        <v>50</v>
      </c>
      <c r="H14" s="29">
        <v>6</v>
      </c>
      <c r="I14" s="28">
        <v>0</v>
      </c>
      <c r="J14" s="29">
        <v>0</v>
      </c>
      <c r="K14" s="26">
        <v>0</v>
      </c>
      <c r="L14" s="38"/>
    </row>
    <row r="15" spans="1:16" ht="24" customHeight="1" x14ac:dyDescent="0.2">
      <c r="A15" s="1" t="s">
        <v>9</v>
      </c>
      <c r="B15" s="11"/>
      <c r="C15" s="27">
        <f>SUM(C16:C20)</f>
        <v>77</v>
      </c>
      <c r="D15" s="28">
        <f t="shared" ref="D15:K15" si="3">SUM(D16:D20)</f>
        <v>73</v>
      </c>
      <c r="E15" s="28">
        <f t="shared" si="3"/>
        <v>4</v>
      </c>
      <c r="F15" s="28">
        <f t="shared" si="3"/>
        <v>14</v>
      </c>
      <c r="G15" s="25">
        <f>SUM(G16:G20)</f>
        <v>13</v>
      </c>
      <c r="H15" s="25">
        <f>SUM(H16:H20)</f>
        <v>1</v>
      </c>
      <c r="I15" s="28">
        <f t="shared" si="3"/>
        <v>63</v>
      </c>
      <c r="J15" s="25">
        <f t="shared" si="3"/>
        <v>60</v>
      </c>
      <c r="K15" s="26">
        <f t="shared" si="3"/>
        <v>3</v>
      </c>
    </row>
    <row r="16" spans="1:16" ht="15" customHeight="1" x14ac:dyDescent="0.2">
      <c r="A16" s="12"/>
      <c r="B16" s="4" t="s">
        <v>24</v>
      </c>
      <c r="C16" s="27">
        <f t="shared" ref="C16:C21" si="4">SUM(D16:E16)</f>
        <v>11</v>
      </c>
      <c r="D16" s="28">
        <f t="shared" ref="D16:E21" si="5">G16+J16</f>
        <v>11</v>
      </c>
      <c r="E16" s="28">
        <f t="shared" si="5"/>
        <v>0</v>
      </c>
      <c r="F16" s="28">
        <f t="shared" ref="F16:F21" si="6">SUM(G16:H16)</f>
        <v>11</v>
      </c>
      <c r="G16" s="29">
        <v>11</v>
      </c>
      <c r="H16" s="29">
        <v>0</v>
      </c>
      <c r="I16" s="28">
        <f>SUM(J16:K16)</f>
        <v>0</v>
      </c>
      <c r="J16" s="29">
        <v>0</v>
      </c>
      <c r="K16" s="26">
        <v>0</v>
      </c>
    </row>
    <row r="17" spans="1:17" ht="15" customHeight="1" x14ac:dyDescent="0.2">
      <c r="A17" s="12"/>
      <c r="B17" s="4" t="s">
        <v>79</v>
      </c>
      <c r="C17" s="27">
        <f t="shared" si="4"/>
        <v>1</v>
      </c>
      <c r="D17" s="28">
        <f t="shared" si="5"/>
        <v>0</v>
      </c>
      <c r="E17" s="28">
        <f t="shared" si="5"/>
        <v>1</v>
      </c>
      <c r="F17" s="28">
        <f t="shared" si="6"/>
        <v>1</v>
      </c>
      <c r="G17" s="29">
        <v>0</v>
      </c>
      <c r="H17" s="29">
        <v>1</v>
      </c>
      <c r="I17" s="28">
        <v>0</v>
      </c>
      <c r="J17" s="29">
        <v>0</v>
      </c>
      <c r="K17" s="26">
        <v>0</v>
      </c>
    </row>
    <row r="18" spans="1:17" ht="15" customHeight="1" x14ac:dyDescent="0.2">
      <c r="A18" s="12"/>
      <c r="B18" s="4" t="s">
        <v>80</v>
      </c>
      <c r="C18" s="27">
        <f t="shared" si="4"/>
        <v>1</v>
      </c>
      <c r="D18" s="28">
        <f t="shared" si="5"/>
        <v>1</v>
      </c>
      <c r="E18" s="28">
        <f t="shared" si="5"/>
        <v>0</v>
      </c>
      <c r="F18" s="28">
        <f t="shared" si="6"/>
        <v>1</v>
      </c>
      <c r="G18" s="29">
        <v>1</v>
      </c>
      <c r="H18" s="29">
        <v>0</v>
      </c>
      <c r="I18" s="28">
        <f>SUM(J18:K18)</f>
        <v>0</v>
      </c>
      <c r="J18" s="29">
        <v>0</v>
      </c>
      <c r="K18" s="26">
        <v>0</v>
      </c>
    </row>
    <row r="19" spans="1:17" ht="15" customHeight="1" x14ac:dyDescent="0.2">
      <c r="A19" s="12"/>
      <c r="B19" s="4" t="s">
        <v>25</v>
      </c>
      <c r="C19" s="27">
        <f t="shared" si="4"/>
        <v>1</v>
      </c>
      <c r="D19" s="28">
        <f t="shared" si="5"/>
        <v>1</v>
      </c>
      <c r="E19" s="28">
        <f t="shared" si="5"/>
        <v>0</v>
      </c>
      <c r="F19" s="28">
        <f t="shared" si="6"/>
        <v>1</v>
      </c>
      <c r="G19" s="29">
        <v>1</v>
      </c>
      <c r="H19" s="29">
        <v>0</v>
      </c>
      <c r="I19" s="28">
        <f>SUM(J19:K19)</f>
        <v>0</v>
      </c>
      <c r="J19" s="29">
        <v>0</v>
      </c>
      <c r="K19" s="26">
        <v>0</v>
      </c>
    </row>
    <row r="20" spans="1:17" ht="15" customHeight="1" x14ac:dyDescent="0.2">
      <c r="A20" s="12"/>
      <c r="B20" s="4" t="s">
        <v>26</v>
      </c>
      <c r="C20" s="27">
        <f t="shared" si="4"/>
        <v>63</v>
      </c>
      <c r="D20" s="28">
        <f t="shared" si="5"/>
        <v>60</v>
      </c>
      <c r="E20" s="28">
        <f t="shared" si="5"/>
        <v>3</v>
      </c>
      <c r="F20" s="28">
        <f t="shared" si="6"/>
        <v>0</v>
      </c>
      <c r="G20" s="29">
        <v>0</v>
      </c>
      <c r="H20" s="29">
        <v>0</v>
      </c>
      <c r="I20" s="28">
        <f>SUM(J20:K20)</f>
        <v>63</v>
      </c>
      <c r="J20" s="29">
        <v>60</v>
      </c>
      <c r="K20" s="26">
        <v>3</v>
      </c>
    </row>
    <row r="21" spans="1:17" ht="24" customHeight="1" x14ac:dyDescent="0.2">
      <c r="A21" s="1" t="s">
        <v>91</v>
      </c>
      <c r="B21" s="11"/>
      <c r="C21" s="27">
        <f t="shared" si="4"/>
        <v>1</v>
      </c>
      <c r="D21" s="28">
        <f t="shared" si="5"/>
        <v>1</v>
      </c>
      <c r="E21" s="28">
        <f t="shared" si="5"/>
        <v>0</v>
      </c>
      <c r="F21" s="28">
        <f t="shared" si="6"/>
        <v>1</v>
      </c>
      <c r="G21" s="29">
        <v>1</v>
      </c>
      <c r="H21" s="29">
        <v>0</v>
      </c>
      <c r="I21" s="28">
        <v>0</v>
      </c>
      <c r="J21" s="29">
        <v>0</v>
      </c>
      <c r="K21" s="26">
        <v>0</v>
      </c>
      <c r="Q21" s="1"/>
    </row>
    <row r="22" spans="1:17" ht="24" customHeight="1" x14ac:dyDescent="0.2">
      <c r="A22" s="1" t="s">
        <v>10</v>
      </c>
      <c r="B22" s="11"/>
      <c r="C22" s="27">
        <f t="shared" ref="C22:K22" si="7">SUM(C23:C28)</f>
        <v>146</v>
      </c>
      <c r="D22" s="27">
        <f t="shared" si="7"/>
        <v>142</v>
      </c>
      <c r="E22" s="27">
        <f t="shared" si="7"/>
        <v>4</v>
      </c>
      <c r="F22" s="27">
        <f t="shared" si="7"/>
        <v>130</v>
      </c>
      <c r="G22" s="31">
        <f t="shared" si="7"/>
        <v>127</v>
      </c>
      <c r="H22" s="31">
        <f t="shared" si="7"/>
        <v>3</v>
      </c>
      <c r="I22" s="27">
        <f t="shared" si="7"/>
        <v>16</v>
      </c>
      <c r="J22" s="25">
        <f t="shared" si="7"/>
        <v>15</v>
      </c>
      <c r="K22" s="26">
        <f t="shared" si="7"/>
        <v>1</v>
      </c>
    </row>
    <row r="23" spans="1:17" ht="15" customHeight="1" x14ac:dyDescent="0.2">
      <c r="A23" s="12"/>
      <c r="B23" s="4" t="s">
        <v>67</v>
      </c>
      <c r="C23" s="27">
        <f t="shared" ref="C23:C28" si="8">SUM(D23:E23)</f>
        <v>3</v>
      </c>
      <c r="D23" s="25">
        <f t="shared" ref="D23:E28" si="9">G23+J23</f>
        <v>3</v>
      </c>
      <c r="E23" s="28">
        <f t="shared" si="9"/>
        <v>0</v>
      </c>
      <c r="F23" s="25">
        <f t="shared" ref="F23:F53" si="10">SUM(G23:H23)</f>
        <v>3</v>
      </c>
      <c r="G23" s="29">
        <v>3</v>
      </c>
      <c r="H23" s="29">
        <v>0</v>
      </c>
      <c r="I23" s="25">
        <f t="shared" ref="I23:I30" si="11">SUM(J23:K23)</f>
        <v>0</v>
      </c>
      <c r="J23" s="29">
        <v>0</v>
      </c>
      <c r="K23" s="26">
        <v>0</v>
      </c>
    </row>
    <row r="24" spans="1:17" ht="15" customHeight="1" x14ac:dyDescent="0.2">
      <c r="A24" s="12"/>
      <c r="B24" s="4" t="s">
        <v>68</v>
      </c>
      <c r="C24" s="27">
        <f t="shared" si="8"/>
        <v>4</v>
      </c>
      <c r="D24" s="25">
        <f t="shared" si="9"/>
        <v>4</v>
      </c>
      <c r="E24" s="28">
        <f t="shared" si="9"/>
        <v>0</v>
      </c>
      <c r="F24" s="25">
        <f t="shared" si="10"/>
        <v>4</v>
      </c>
      <c r="G24" s="29">
        <v>4</v>
      </c>
      <c r="H24" s="29">
        <v>0</v>
      </c>
      <c r="I24" s="25">
        <f t="shared" si="11"/>
        <v>0</v>
      </c>
      <c r="J24" s="29">
        <v>0</v>
      </c>
      <c r="K24" s="26">
        <v>0</v>
      </c>
    </row>
    <row r="25" spans="1:17" ht="15" customHeight="1" x14ac:dyDescent="0.2">
      <c r="A25" s="12"/>
      <c r="B25" s="4" t="s">
        <v>27</v>
      </c>
      <c r="C25" s="27">
        <f t="shared" si="8"/>
        <v>51</v>
      </c>
      <c r="D25" s="25">
        <f t="shared" si="9"/>
        <v>50</v>
      </c>
      <c r="E25" s="28">
        <f t="shared" si="9"/>
        <v>1</v>
      </c>
      <c r="F25" s="25">
        <f t="shared" si="10"/>
        <v>35</v>
      </c>
      <c r="G25" s="29">
        <v>35</v>
      </c>
      <c r="H25" s="29">
        <v>0</v>
      </c>
      <c r="I25" s="25">
        <f t="shared" si="11"/>
        <v>16</v>
      </c>
      <c r="J25" s="29">
        <v>15</v>
      </c>
      <c r="K25" s="30">
        <v>1</v>
      </c>
    </row>
    <row r="26" spans="1:17" ht="15" customHeight="1" x14ac:dyDescent="0.2">
      <c r="A26" s="12"/>
      <c r="B26" s="4" t="s">
        <v>28</v>
      </c>
      <c r="C26" s="27">
        <f t="shared" si="8"/>
        <v>45</v>
      </c>
      <c r="D26" s="25">
        <f t="shared" si="9"/>
        <v>43</v>
      </c>
      <c r="E26" s="28">
        <f t="shared" si="9"/>
        <v>2</v>
      </c>
      <c r="F26" s="25">
        <f t="shared" si="10"/>
        <v>45</v>
      </c>
      <c r="G26" s="29">
        <v>43</v>
      </c>
      <c r="H26" s="29">
        <v>2</v>
      </c>
      <c r="I26" s="25">
        <f t="shared" si="11"/>
        <v>0</v>
      </c>
      <c r="J26" s="29">
        <v>0</v>
      </c>
      <c r="K26" s="26">
        <v>0</v>
      </c>
    </row>
    <row r="27" spans="1:17" ht="15" customHeight="1" x14ac:dyDescent="0.2">
      <c r="A27" s="12"/>
      <c r="B27" s="4" t="s">
        <v>29</v>
      </c>
      <c r="C27" s="27">
        <f t="shared" si="8"/>
        <v>12</v>
      </c>
      <c r="D27" s="25">
        <f t="shared" si="9"/>
        <v>12</v>
      </c>
      <c r="E27" s="28">
        <f t="shared" si="9"/>
        <v>0</v>
      </c>
      <c r="F27" s="25">
        <f t="shared" si="10"/>
        <v>12</v>
      </c>
      <c r="G27" s="29">
        <v>12</v>
      </c>
      <c r="H27" s="29">
        <v>0</v>
      </c>
      <c r="I27" s="25">
        <f t="shared" si="11"/>
        <v>0</v>
      </c>
      <c r="J27" s="29">
        <v>0</v>
      </c>
      <c r="K27" s="26">
        <v>0</v>
      </c>
    </row>
    <row r="28" spans="1:17" ht="15" customHeight="1" x14ac:dyDescent="0.2">
      <c r="A28" s="12"/>
      <c r="B28" s="4" t="s">
        <v>30</v>
      </c>
      <c r="C28" s="27">
        <f t="shared" si="8"/>
        <v>31</v>
      </c>
      <c r="D28" s="25">
        <f t="shared" si="9"/>
        <v>30</v>
      </c>
      <c r="E28" s="28">
        <f t="shared" si="9"/>
        <v>1</v>
      </c>
      <c r="F28" s="25">
        <f t="shared" si="10"/>
        <v>31</v>
      </c>
      <c r="G28" s="29">
        <v>30</v>
      </c>
      <c r="H28" s="29">
        <v>1</v>
      </c>
      <c r="I28" s="25">
        <f t="shared" si="11"/>
        <v>0</v>
      </c>
      <c r="J28" s="29">
        <v>0</v>
      </c>
      <c r="K28" s="26">
        <v>0</v>
      </c>
    </row>
    <row r="29" spans="1:17" ht="24" customHeight="1" x14ac:dyDescent="0.2">
      <c r="A29" s="1" t="s">
        <v>11</v>
      </c>
      <c r="B29" s="11"/>
      <c r="C29" s="27">
        <f>SUM(C30:C53)</f>
        <v>716</v>
      </c>
      <c r="D29" s="27">
        <f t="shared" ref="D29:K29" si="12">SUM(D30:D53)</f>
        <v>700</v>
      </c>
      <c r="E29" s="27">
        <f t="shared" si="12"/>
        <v>16</v>
      </c>
      <c r="F29" s="27">
        <f t="shared" si="12"/>
        <v>716</v>
      </c>
      <c r="G29" s="27">
        <f t="shared" si="12"/>
        <v>700</v>
      </c>
      <c r="H29" s="27">
        <f t="shared" si="12"/>
        <v>16</v>
      </c>
      <c r="I29" s="25">
        <f t="shared" si="12"/>
        <v>0</v>
      </c>
      <c r="J29" s="25">
        <f t="shared" si="12"/>
        <v>0</v>
      </c>
      <c r="K29" s="26">
        <f t="shared" si="12"/>
        <v>0</v>
      </c>
      <c r="L29" s="4"/>
    </row>
    <row r="30" spans="1:17" ht="15" customHeight="1" x14ac:dyDescent="0.2">
      <c r="A30" s="12"/>
      <c r="B30" s="4" t="s">
        <v>31</v>
      </c>
      <c r="C30" s="27">
        <f>SUM(D30:E30)</f>
        <v>13</v>
      </c>
      <c r="D30" s="28">
        <f>G30+J30</f>
        <v>12</v>
      </c>
      <c r="E30" s="28">
        <f>H30+K30</f>
        <v>1</v>
      </c>
      <c r="F30" s="28">
        <f>SUM(G30:H30)</f>
        <v>13</v>
      </c>
      <c r="G30" s="29">
        <v>12</v>
      </c>
      <c r="H30" s="29">
        <v>1</v>
      </c>
      <c r="I30" s="28">
        <f t="shared" si="11"/>
        <v>0</v>
      </c>
      <c r="J30" s="29">
        <v>0</v>
      </c>
      <c r="K30" s="26">
        <v>0</v>
      </c>
    </row>
    <row r="31" spans="1:17" ht="15" customHeight="1" x14ac:dyDescent="0.2">
      <c r="A31" s="12"/>
      <c r="B31" s="4" t="s">
        <v>72</v>
      </c>
      <c r="C31" s="27">
        <f>SUM(D31:E31)</f>
        <v>1</v>
      </c>
      <c r="D31" s="28">
        <f t="shared" ref="D31:D53" si="13">G31+J31</f>
        <v>1</v>
      </c>
      <c r="E31" s="28">
        <f t="shared" ref="E31:E53" si="14">H31+K31</f>
        <v>0</v>
      </c>
      <c r="F31" s="28">
        <f t="shared" si="10"/>
        <v>1</v>
      </c>
      <c r="G31" s="29">
        <v>1</v>
      </c>
      <c r="H31" s="29">
        <v>0</v>
      </c>
      <c r="I31" s="28">
        <f t="shared" ref="I31:I53" si="15">SUM(J31:K31)</f>
        <v>0</v>
      </c>
      <c r="J31" s="29">
        <v>0</v>
      </c>
      <c r="K31" s="30">
        <v>0</v>
      </c>
    </row>
    <row r="32" spans="1:17" ht="15" customHeight="1" x14ac:dyDescent="0.2">
      <c r="A32" s="12"/>
      <c r="B32" s="4" t="s">
        <v>32</v>
      </c>
      <c r="C32" s="27">
        <f t="shared" ref="C32:C53" si="16">SUM(D32:E32)</f>
        <v>14</v>
      </c>
      <c r="D32" s="28">
        <f t="shared" si="13"/>
        <v>14</v>
      </c>
      <c r="E32" s="28">
        <f t="shared" si="14"/>
        <v>0</v>
      </c>
      <c r="F32" s="28">
        <f t="shared" si="10"/>
        <v>14</v>
      </c>
      <c r="G32" s="29">
        <v>14</v>
      </c>
      <c r="H32" s="29">
        <v>0</v>
      </c>
      <c r="I32" s="28">
        <f t="shared" si="15"/>
        <v>0</v>
      </c>
      <c r="J32" s="29">
        <v>0</v>
      </c>
      <c r="K32" s="30">
        <v>0</v>
      </c>
    </row>
    <row r="33" spans="1:11" ht="15" customHeight="1" x14ac:dyDescent="0.2">
      <c r="A33" s="12"/>
      <c r="B33" s="4" t="s">
        <v>33</v>
      </c>
      <c r="C33" s="27">
        <f t="shared" si="16"/>
        <v>20</v>
      </c>
      <c r="D33" s="28">
        <f t="shared" si="13"/>
        <v>20</v>
      </c>
      <c r="E33" s="28">
        <f t="shared" si="14"/>
        <v>0</v>
      </c>
      <c r="F33" s="28">
        <f t="shared" si="10"/>
        <v>20</v>
      </c>
      <c r="G33" s="29">
        <v>20</v>
      </c>
      <c r="H33" s="29">
        <v>0</v>
      </c>
      <c r="I33" s="28">
        <f t="shared" si="15"/>
        <v>0</v>
      </c>
      <c r="J33" s="29">
        <v>0</v>
      </c>
      <c r="K33" s="30">
        <v>0</v>
      </c>
    </row>
    <row r="34" spans="1:11" ht="15" customHeight="1" x14ac:dyDescent="0.2">
      <c r="A34" s="12"/>
      <c r="B34" s="4" t="s">
        <v>34</v>
      </c>
      <c r="C34" s="27">
        <f t="shared" si="16"/>
        <v>15</v>
      </c>
      <c r="D34" s="28">
        <f t="shared" si="13"/>
        <v>15</v>
      </c>
      <c r="E34" s="28">
        <f t="shared" si="14"/>
        <v>0</v>
      </c>
      <c r="F34" s="28">
        <f t="shared" si="10"/>
        <v>15</v>
      </c>
      <c r="G34" s="29">
        <v>15</v>
      </c>
      <c r="H34" s="29">
        <v>0</v>
      </c>
      <c r="I34" s="28">
        <f t="shared" si="15"/>
        <v>0</v>
      </c>
      <c r="J34" s="29">
        <v>0</v>
      </c>
      <c r="K34" s="30">
        <v>0</v>
      </c>
    </row>
    <row r="35" spans="1:11" ht="15" customHeight="1" x14ac:dyDescent="0.2">
      <c r="A35" s="12"/>
      <c r="B35" s="4" t="s">
        <v>35</v>
      </c>
      <c r="C35" s="27">
        <f t="shared" si="16"/>
        <v>33</v>
      </c>
      <c r="D35" s="28">
        <f t="shared" si="13"/>
        <v>31</v>
      </c>
      <c r="E35" s="28">
        <f t="shared" si="14"/>
        <v>2</v>
      </c>
      <c r="F35" s="28">
        <f t="shared" si="10"/>
        <v>33</v>
      </c>
      <c r="G35" s="29">
        <v>31</v>
      </c>
      <c r="H35" s="29">
        <v>2</v>
      </c>
      <c r="I35" s="28">
        <f t="shared" si="15"/>
        <v>0</v>
      </c>
      <c r="J35" s="29">
        <v>0</v>
      </c>
      <c r="K35" s="30">
        <v>0</v>
      </c>
    </row>
    <row r="36" spans="1:11" ht="15" customHeight="1" x14ac:dyDescent="0.2">
      <c r="A36" s="12"/>
      <c r="B36" s="4" t="s">
        <v>36</v>
      </c>
      <c r="C36" s="27">
        <f t="shared" si="16"/>
        <v>14</v>
      </c>
      <c r="D36" s="28">
        <f t="shared" si="13"/>
        <v>14</v>
      </c>
      <c r="E36" s="28">
        <f t="shared" si="14"/>
        <v>0</v>
      </c>
      <c r="F36" s="28">
        <f t="shared" si="10"/>
        <v>14</v>
      </c>
      <c r="G36" s="29">
        <v>14</v>
      </c>
      <c r="H36" s="29">
        <v>0</v>
      </c>
      <c r="I36" s="28">
        <f t="shared" si="15"/>
        <v>0</v>
      </c>
      <c r="J36" s="29">
        <v>0</v>
      </c>
      <c r="K36" s="30">
        <v>0</v>
      </c>
    </row>
    <row r="37" spans="1:11" ht="15" customHeight="1" x14ac:dyDescent="0.2">
      <c r="A37" s="12"/>
      <c r="B37" s="4" t="s">
        <v>37</v>
      </c>
      <c r="C37" s="27">
        <f t="shared" si="16"/>
        <v>2</v>
      </c>
      <c r="D37" s="28">
        <f t="shared" si="13"/>
        <v>1</v>
      </c>
      <c r="E37" s="28">
        <f t="shared" si="14"/>
        <v>1</v>
      </c>
      <c r="F37" s="28">
        <f t="shared" si="10"/>
        <v>2</v>
      </c>
      <c r="G37" s="29">
        <v>1</v>
      </c>
      <c r="H37" s="29">
        <v>1</v>
      </c>
      <c r="I37" s="28">
        <f t="shared" si="15"/>
        <v>0</v>
      </c>
      <c r="J37" s="29">
        <v>0</v>
      </c>
      <c r="K37" s="30">
        <v>0</v>
      </c>
    </row>
    <row r="38" spans="1:11" ht="15" customHeight="1" x14ac:dyDescent="0.2">
      <c r="A38" s="12"/>
      <c r="B38" s="4" t="s">
        <v>82</v>
      </c>
      <c r="C38" s="27">
        <f t="shared" si="16"/>
        <v>2</v>
      </c>
      <c r="D38" s="28">
        <f t="shared" si="13"/>
        <v>2</v>
      </c>
      <c r="E38" s="28">
        <f t="shared" si="14"/>
        <v>0</v>
      </c>
      <c r="F38" s="28">
        <f t="shared" si="10"/>
        <v>2</v>
      </c>
      <c r="G38" s="29">
        <v>2</v>
      </c>
      <c r="H38" s="29">
        <v>0</v>
      </c>
      <c r="I38" s="28">
        <v>0</v>
      </c>
      <c r="J38" s="29">
        <v>0</v>
      </c>
      <c r="K38" s="30">
        <v>0</v>
      </c>
    </row>
    <row r="39" spans="1:11" ht="15" customHeight="1" x14ac:dyDescent="0.2">
      <c r="A39" s="12"/>
      <c r="B39" s="4" t="s">
        <v>38</v>
      </c>
      <c r="C39" s="27">
        <f t="shared" si="16"/>
        <v>6</v>
      </c>
      <c r="D39" s="28">
        <f t="shared" si="13"/>
        <v>2</v>
      </c>
      <c r="E39" s="28">
        <f t="shared" si="14"/>
        <v>4</v>
      </c>
      <c r="F39" s="28">
        <f t="shared" si="10"/>
        <v>6</v>
      </c>
      <c r="G39" s="29">
        <v>2</v>
      </c>
      <c r="H39" s="29">
        <v>4</v>
      </c>
      <c r="I39" s="28">
        <f t="shared" si="15"/>
        <v>0</v>
      </c>
      <c r="J39" s="29">
        <v>0</v>
      </c>
      <c r="K39" s="30">
        <v>0</v>
      </c>
    </row>
    <row r="40" spans="1:11" ht="15" customHeight="1" x14ac:dyDescent="0.2">
      <c r="A40" s="12"/>
      <c r="B40" s="4" t="s">
        <v>39</v>
      </c>
      <c r="C40" s="27">
        <f t="shared" si="16"/>
        <v>87</v>
      </c>
      <c r="D40" s="28">
        <f t="shared" si="13"/>
        <v>87</v>
      </c>
      <c r="E40" s="28">
        <f t="shared" si="14"/>
        <v>0</v>
      </c>
      <c r="F40" s="28">
        <f t="shared" si="10"/>
        <v>87</v>
      </c>
      <c r="G40" s="29">
        <v>87</v>
      </c>
      <c r="H40" s="29">
        <v>0</v>
      </c>
      <c r="I40" s="28">
        <f t="shared" si="15"/>
        <v>0</v>
      </c>
      <c r="J40" s="29">
        <v>0</v>
      </c>
      <c r="K40" s="30">
        <v>0</v>
      </c>
    </row>
    <row r="41" spans="1:11" ht="15" customHeight="1" x14ac:dyDescent="0.2">
      <c r="A41" s="12"/>
      <c r="B41" s="4" t="s">
        <v>40</v>
      </c>
      <c r="C41" s="27">
        <f t="shared" si="16"/>
        <v>9</v>
      </c>
      <c r="D41" s="28">
        <f t="shared" si="13"/>
        <v>7</v>
      </c>
      <c r="E41" s="28">
        <f t="shared" si="14"/>
        <v>2</v>
      </c>
      <c r="F41" s="28">
        <f t="shared" si="10"/>
        <v>9</v>
      </c>
      <c r="G41" s="29">
        <v>7</v>
      </c>
      <c r="H41" s="29">
        <v>2</v>
      </c>
      <c r="I41" s="28">
        <f t="shared" si="15"/>
        <v>0</v>
      </c>
      <c r="J41" s="29">
        <v>0</v>
      </c>
      <c r="K41" s="30">
        <v>0</v>
      </c>
    </row>
    <row r="42" spans="1:11" ht="15" customHeight="1" x14ac:dyDescent="0.2">
      <c r="A42" s="12"/>
      <c r="B42" s="4" t="s">
        <v>41</v>
      </c>
      <c r="C42" s="27">
        <f t="shared" ref="C42:C49" si="17">SUM(D42:E42)</f>
        <v>11</v>
      </c>
      <c r="D42" s="28">
        <f t="shared" si="13"/>
        <v>10</v>
      </c>
      <c r="E42" s="28">
        <f t="shared" si="14"/>
        <v>1</v>
      </c>
      <c r="F42" s="28">
        <f t="shared" ref="F42:F49" si="18">SUM(G42:H42)</f>
        <v>11</v>
      </c>
      <c r="G42" s="29">
        <v>10</v>
      </c>
      <c r="H42" s="29">
        <v>1</v>
      </c>
      <c r="I42" s="28">
        <f t="shared" si="15"/>
        <v>0</v>
      </c>
      <c r="J42" s="29">
        <v>0</v>
      </c>
      <c r="K42" s="30">
        <v>0</v>
      </c>
    </row>
    <row r="43" spans="1:11" ht="15" customHeight="1" x14ac:dyDescent="0.2">
      <c r="A43" s="12"/>
      <c r="B43" s="4" t="s">
        <v>42</v>
      </c>
      <c r="C43" s="27">
        <f t="shared" si="17"/>
        <v>1</v>
      </c>
      <c r="D43" s="28">
        <f t="shared" si="13"/>
        <v>1</v>
      </c>
      <c r="E43" s="28">
        <f t="shared" si="14"/>
        <v>0</v>
      </c>
      <c r="F43" s="28">
        <f t="shared" si="18"/>
        <v>1</v>
      </c>
      <c r="G43" s="29">
        <v>1</v>
      </c>
      <c r="H43" s="29">
        <v>0</v>
      </c>
      <c r="I43" s="28">
        <f t="shared" si="15"/>
        <v>0</v>
      </c>
      <c r="J43" s="29">
        <v>0</v>
      </c>
      <c r="K43" s="30">
        <v>0</v>
      </c>
    </row>
    <row r="44" spans="1:11" ht="15" customHeight="1" x14ac:dyDescent="0.2">
      <c r="A44" s="12"/>
      <c r="B44" s="4" t="s">
        <v>43</v>
      </c>
      <c r="C44" s="27">
        <f t="shared" si="17"/>
        <v>5</v>
      </c>
      <c r="D44" s="28">
        <f t="shared" si="13"/>
        <v>5</v>
      </c>
      <c r="E44" s="28">
        <f t="shared" si="14"/>
        <v>0</v>
      </c>
      <c r="F44" s="28">
        <f t="shared" si="18"/>
        <v>5</v>
      </c>
      <c r="G44" s="29">
        <v>5</v>
      </c>
      <c r="H44" s="29">
        <v>0</v>
      </c>
      <c r="I44" s="28">
        <f t="shared" si="15"/>
        <v>0</v>
      </c>
      <c r="J44" s="29">
        <v>0</v>
      </c>
      <c r="K44" s="30">
        <v>0</v>
      </c>
    </row>
    <row r="45" spans="1:11" ht="15" customHeight="1" x14ac:dyDescent="0.2">
      <c r="A45" s="12"/>
      <c r="B45" s="4" t="s">
        <v>44</v>
      </c>
      <c r="C45" s="27">
        <f t="shared" si="17"/>
        <v>3</v>
      </c>
      <c r="D45" s="28">
        <f t="shared" si="13"/>
        <v>3</v>
      </c>
      <c r="E45" s="28">
        <f t="shared" si="14"/>
        <v>0</v>
      </c>
      <c r="F45" s="28">
        <f t="shared" si="18"/>
        <v>3</v>
      </c>
      <c r="G45" s="29">
        <v>3</v>
      </c>
      <c r="H45" s="29">
        <v>0</v>
      </c>
      <c r="I45" s="28">
        <f t="shared" si="15"/>
        <v>0</v>
      </c>
      <c r="J45" s="29">
        <v>0</v>
      </c>
      <c r="K45" s="30">
        <v>0</v>
      </c>
    </row>
    <row r="46" spans="1:11" ht="15" customHeight="1" x14ac:dyDescent="0.2">
      <c r="A46" s="12"/>
      <c r="B46" s="4" t="s">
        <v>45</v>
      </c>
      <c r="C46" s="27">
        <f t="shared" si="17"/>
        <v>72</v>
      </c>
      <c r="D46" s="28">
        <f t="shared" si="13"/>
        <v>72</v>
      </c>
      <c r="E46" s="28">
        <f t="shared" si="14"/>
        <v>0</v>
      </c>
      <c r="F46" s="28">
        <f t="shared" si="18"/>
        <v>72</v>
      </c>
      <c r="G46" s="29">
        <v>72</v>
      </c>
      <c r="H46" s="29">
        <v>0</v>
      </c>
      <c r="I46" s="28">
        <f t="shared" si="15"/>
        <v>0</v>
      </c>
      <c r="J46" s="29">
        <v>0</v>
      </c>
      <c r="K46" s="30">
        <v>0</v>
      </c>
    </row>
    <row r="47" spans="1:11" ht="15" customHeight="1" x14ac:dyDescent="0.2">
      <c r="A47" s="12"/>
      <c r="B47" s="4" t="s">
        <v>46</v>
      </c>
      <c r="C47" s="27">
        <f t="shared" si="17"/>
        <v>33</v>
      </c>
      <c r="D47" s="28">
        <f t="shared" si="13"/>
        <v>33</v>
      </c>
      <c r="E47" s="28">
        <f t="shared" si="14"/>
        <v>0</v>
      </c>
      <c r="F47" s="28">
        <f t="shared" si="18"/>
        <v>33</v>
      </c>
      <c r="G47" s="29">
        <v>33</v>
      </c>
      <c r="H47" s="29">
        <v>0</v>
      </c>
      <c r="I47" s="28">
        <v>0</v>
      </c>
      <c r="J47" s="29">
        <v>0</v>
      </c>
      <c r="K47" s="30">
        <v>0</v>
      </c>
    </row>
    <row r="48" spans="1:11" ht="15" customHeight="1" x14ac:dyDescent="0.2">
      <c r="A48" s="12"/>
      <c r="B48" s="4" t="s">
        <v>47</v>
      </c>
      <c r="C48" s="27">
        <f t="shared" si="17"/>
        <v>16</v>
      </c>
      <c r="D48" s="28">
        <f t="shared" si="13"/>
        <v>15</v>
      </c>
      <c r="E48" s="28">
        <f t="shared" si="14"/>
        <v>1</v>
      </c>
      <c r="F48" s="28">
        <f t="shared" si="18"/>
        <v>16</v>
      </c>
      <c r="G48" s="29">
        <v>15</v>
      </c>
      <c r="H48" s="29">
        <v>1</v>
      </c>
      <c r="I48" s="28">
        <v>0</v>
      </c>
      <c r="J48" s="29">
        <v>0</v>
      </c>
      <c r="K48" s="30">
        <v>0</v>
      </c>
    </row>
    <row r="49" spans="1:11" ht="15" customHeight="1" x14ac:dyDescent="0.2">
      <c r="A49" s="12"/>
      <c r="B49" s="4" t="s">
        <v>83</v>
      </c>
      <c r="C49" s="27">
        <f t="shared" si="17"/>
        <v>1</v>
      </c>
      <c r="D49" s="28">
        <f t="shared" si="13"/>
        <v>1</v>
      </c>
      <c r="E49" s="28">
        <f t="shared" si="14"/>
        <v>0</v>
      </c>
      <c r="F49" s="28">
        <f t="shared" si="18"/>
        <v>1</v>
      </c>
      <c r="G49" s="29">
        <v>1</v>
      </c>
      <c r="H49" s="29">
        <v>0</v>
      </c>
      <c r="I49" s="28">
        <v>0</v>
      </c>
      <c r="J49" s="29">
        <v>0</v>
      </c>
      <c r="K49" s="30">
        <v>0</v>
      </c>
    </row>
    <row r="50" spans="1:11" ht="15" customHeight="1" x14ac:dyDescent="0.2">
      <c r="A50" s="12"/>
      <c r="B50" s="4" t="s">
        <v>48</v>
      </c>
      <c r="C50" s="27">
        <f t="shared" si="16"/>
        <v>105</v>
      </c>
      <c r="D50" s="28">
        <f t="shared" si="13"/>
        <v>104</v>
      </c>
      <c r="E50" s="28">
        <f t="shared" si="14"/>
        <v>1</v>
      </c>
      <c r="F50" s="28">
        <f t="shared" si="10"/>
        <v>105</v>
      </c>
      <c r="G50" s="29">
        <v>104</v>
      </c>
      <c r="H50" s="29">
        <v>1</v>
      </c>
      <c r="I50" s="28">
        <f t="shared" si="15"/>
        <v>0</v>
      </c>
      <c r="J50" s="29">
        <v>0</v>
      </c>
      <c r="K50" s="30">
        <v>0</v>
      </c>
    </row>
    <row r="51" spans="1:11" ht="15" customHeight="1" x14ac:dyDescent="0.2">
      <c r="A51" s="12"/>
      <c r="B51" s="4" t="s">
        <v>49</v>
      </c>
      <c r="C51" s="27">
        <f t="shared" si="16"/>
        <v>72</v>
      </c>
      <c r="D51" s="28">
        <f t="shared" si="13"/>
        <v>72</v>
      </c>
      <c r="E51" s="28">
        <f t="shared" si="14"/>
        <v>0</v>
      </c>
      <c r="F51" s="28">
        <f t="shared" si="10"/>
        <v>72</v>
      </c>
      <c r="G51" s="29">
        <v>72</v>
      </c>
      <c r="H51" s="29">
        <v>0</v>
      </c>
      <c r="I51" s="28">
        <f t="shared" si="15"/>
        <v>0</v>
      </c>
      <c r="J51" s="29">
        <v>0</v>
      </c>
      <c r="K51" s="30">
        <v>0</v>
      </c>
    </row>
    <row r="52" spans="1:11" ht="15" customHeight="1" x14ac:dyDescent="0.2">
      <c r="A52" s="12"/>
      <c r="B52" s="4" t="s">
        <v>84</v>
      </c>
      <c r="C52" s="27">
        <f t="shared" si="16"/>
        <v>2</v>
      </c>
      <c r="D52" s="28">
        <f t="shared" si="13"/>
        <v>1</v>
      </c>
      <c r="E52" s="28">
        <f t="shared" si="14"/>
        <v>1</v>
      </c>
      <c r="F52" s="28">
        <f t="shared" si="10"/>
        <v>2</v>
      </c>
      <c r="G52" s="29">
        <v>1</v>
      </c>
      <c r="H52" s="29">
        <v>1</v>
      </c>
      <c r="I52" s="28">
        <f t="shared" si="15"/>
        <v>0</v>
      </c>
      <c r="J52" s="29">
        <v>0</v>
      </c>
      <c r="K52" s="30">
        <v>0</v>
      </c>
    </row>
    <row r="53" spans="1:11" ht="15" customHeight="1" x14ac:dyDescent="0.2">
      <c r="A53" s="12"/>
      <c r="B53" s="4" t="s">
        <v>50</v>
      </c>
      <c r="C53" s="27">
        <f t="shared" si="16"/>
        <v>179</v>
      </c>
      <c r="D53" s="28">
        <f t="shared" si="13"/>
        <v>177</v>
      </c>
      <c r="E53" s="28">
        <f t="shared" si="14"/>
        <v>2</v>
      </c>
      <c r="F53" s="28">
        <f t="shared" si="10"/>
        <v>179</v>
      </c>
      <c r="G53" s="29">
        <v>177</v>
      </c>
      <c r="H53" s="29">
        <v>2</v>
      </c>
      <c r="I53" s="28">
        <f t="shared" si="15"/>
        <v>0</v>
      </c>
      <c r="J53" s="29">
        <v>0</v>
      </c>
      <c r="K53" s="30">
        <v>0</v>
      </c>
    </row>
    <row r="54" spans="1:11" ht="24" customHeight="1" x14ac:dyDescent="0.2">
      <c r="A54" s="12" t="s">
        <v>12</v>
      </c>
      <c r="B54" s="11"/>
      <c r="C54" s="27">
        <f t="shared" ref="C54:K54" si="19">SUM(C55:C73)</f>
        <v>1053</v>
      </c>
      <c r="D54" s="27">
        <f t="shared" si="19"/>
        <v>1037</v>
      </c>
      <c r="E54" s="27">
        <f t="shared" si="19"/>
        <v>16</v>
      </c>
      <c r="F54" s="27">
        <f t="shared" si="19"/>
        <v>1053</v>
      </c>
      <c r="G54" s="27">
        <f t="shared" si="19"/>
        <v>1037</v>
      </c>
      <c r="H54" s="27">
        <f t="shared" si="19"/>
        <v>16</v>
      </c>
      <c r="I54" s="31">
        <f t="shared" si="19"/>
        <v>0</v>
      </c>
      <c r="J54" s="28">
        <f t="shared" si="19"/>
        <v>0</v>
      </c>
      <c r="K54" s="32">
        <f t="shared" si="19"/>
        <v>0</v>
      </c>
    </row>
    <row r="55" spans="1:11" ht="15" customHeight="1" x14ac:dyDescent="0.2">
      <c r="A55" s="12"/>
      <c r="B55" s="4" t="s">
        <v>69</v>
      </c>
      <c r="C55" s="27">
        <f t="shared" ref="C55:C73" si="20">SUM(D55:E55)</f>
        <v>4</v>
      </c>
      <c r="D55" s="28">
        <f>G55+J55</f>
        <v>4</v>
      </c>
      <c r="E55" s="26">
        <f>H55+K55</f>
        <v>0</v>
      </c>
      <c r="F55" s="28">
        <f t="shared" ref="F55:F62" si="21">SUM(G55:H55)</f>
        <v>4</v>
      </c>
      <c r="G55" s="29">
        <v>4</v>
      </c>
      <c r="H55" s="30">
        <v>0</v>
      </c>
      <c r="I55" s="28">
        <v>0</v>
      </c>
      <c r="J55" s="29">
        <v>0</v>
      </c>
      <c r="K55" s="30">
        <v>0</v>
      </c>
    </row>
    <row r="56" spans="1:11" ht="15" customHeight="1" x14ac:dyDescent="0.2">
      <c r="A56" s="12"/>
      <c r="B56" s="4" t="s">
        <v>51</v>
      </c>
      <c r="C56" s="27">
        <f t="shared" si="20"/>
        <v>5</v>
      </c>
      <c r="D56" s="28">
        <f t="shared" ref="D56:D73" si="22">G56+J56</f>
        <v>5</v>
      </c>
      <c r="E56" s="26">
        <f t="shared" ref="E56:E73" si="23">H56+K56</f>
        <v>0</v>
      </c>
      <c r="F56" s="28">
        <f t="shared" si="21"/>
        <v>5</v>
      </c>
      <c r="G56" s="29">
        <v>5</v>
      </c>
      <c r="H56" s="30">
        <v>0</v>
      </c>
      <c r="I56" s="28">
        <v>0</v>
      </c>
      <c r="J56" s="29">
        <v>0</v>
      </c>
      <c r="K56" s="30">
        <v>0</v>
      </c>
    </row>
    <row r="57" spans="1:11" ht="15" customHeight="1" x14ac:dyDescent="0.2">
      <c r="A57" s="12"/>
      <c r="B57" s="4" t="s">
        <v>52</v>
      </c>
      <c r="C57" s="27">
        <f t="shared" si="20"/>
        <v>29</v>
      </c>
      <c r="D57" s="28">
        <f t="shared" si="22"/>
        <v>29</v>
      </c>
      <c r="E57" s="26">
        <f t="shared" si="23"/>
        <v>0</v>
      </c>
      <c r="F57" s="28">
        <f t="shared" si="21"/>
        <v>29</v>
      </c>
      <c r="G57" s="29">
        <v>29</v>
      </c>
      <c r="H57" s="30">
        <v>0</v>
      </c>
      <c r="I57" s="28">
        <v>0</v>
      </c>
      <c r="J57" s="29">
        <v>0</v>
      </c>
      <c r="K57" s="30">
        <v>0</v>
      </c>
    </row>
    <row r="58" spans="1:11" ht="15" customHeight="1" x14ac:dyDescent="0.2">
      <c r="A58" s="12"/>
      <c r="B58" s="4" t="s">
        <v>70</v>
      </c>
      <c r="C58" s="27">
        <f t="shared" si="20"/>
        <v>4</v>
      </c>
      <c r="D58" s="28">
        <f t="shared" si="22"/>
        <v>4</v>
      </c>
      <c r="E58" s="26">
        <f t="shared" si="23"/>
        <v>0</v>
      </c>
      <c r="F58" s="28">
        <f t="shared" si="21"/>
        <v>4</v>
      </c>
      <c r="G58" s="29">
        <v>4</v>
      </c>
      <c r="H58" s="30">
        <v>0</v>
      </c>
      <c r="I58" s="28">
        <v>0</v>
      </c>
      <c r="J58" s="29">
        <v>0</v>
      </c>
      <c r="K58" s="30">
        <v>0</v>
      </c>
    </row>
    <row r="59" spans="1:11" ht="15" customHeight="1" x14ac:dyDescent="0.2">
      <c r="A59" s="12"/>
      <c r="B59" s="4" t="s">
        <v>53</v>
      </c>
      <c r="C59" s="27">
        <f t="shared" si="20"/>
        <v>1</v>
      </c>
      <c r="D59" s="28">
        <f t="shared" si="22"/>
        <v>1</v>
      </c>
      <c r="E59" s="26">
        <f t="shared" si="23"/>
        <v>0</v>
      </c>
      <c r="F59" s="28">
        <f t="shared" si="21"/>
        <v>1</v>
      </c>
      <c r="G59" s="29">
        <v>1</v>
      </c>
      <c r="H59" s="30">
        <v>0</v>
      </c>
      <c r="I59" s="28">
        <v>0</v>
      </c>
      <c r="J59" s="29">
        <v>0</v>
      </c>
      <c r="K59" s="30">
        <v>0</v>
      </c>
    </row>
    <row r="60" spans="1:11" ht="15" customHeight="1" x14ac:dyDescent="0.2">
      <c r="A60" s="12"/>
      <c r="B60" s="4" t="s">
        <v>86</v>
      </c>
      <c r="C60" s="27">
        <f t="shared" si="20"/>
        <v>3</v>
      </c>
      <c r="D60" s="28">
        <f t="shared" si="22"/>
        <v>3</v>
      </c>
      <c r="E60" s="26">
        <f t="shared" si="23"/>
        <v>0</v>
      </c>
      <c r="F60" s="28">
        <f t="shared" si="21"/>
        <v>3</v>
      </c>
      <c r="G60" s="29">
        <v>3</v>
      </c>
      <c r="H60" s="30">
        <v>0</v>
      </c>
      <c r="I60" s="28">
        <v>0</v>
      </c>
      <c r="J60" s="29">
        <v>0</v>
      </c>
      <c r="K60" s="30">
        <v>0</v>
      </c>
    </row>
    <row r="61" spans="1:11" ht="15" customHeight="1" x14ac:dyDescent="0.2">
      <c r="A61" s="12"/>
      <c r="B61" s="4" t="s">
        <v>54</v>
      </c>
      <c r="C61" s="27">
        <f t="shared" si="20"/>
        <v>559</v>
      </c>
      <c r="D61" s="28">
        <f t="shared" si="22"/>
        <v>554</v>
      </c>
      <c r="E61" s="26">
        <f t="shared" si="23"/>
        <v>5</v>
      </c>
      <c r="F61" s="28">
        <f t="shared" si="21"/>
        <v>559</v>
      </c>
      <c r="G61" s="29">
        <v>554</v>
      </c>
      <c r="H61" s="30">
        <v>5</v>
      </c>
      <c r="I61" s="28">
        <v>0</v>
      </c>
      <c r="J61" s="29">
        <v>0</v>
      </c>
      <c r="K61" s="30">
        <v>0</v>
      </c>
    </row>
    <row r="62" spans="1:11" ht="15" customHeight="1" x14ac:dyDescent="0.2">
      <c r="A62" s="12"/>
      <c r="B62" s="4" t="s">
        <v>55</v>
      </c>
      <c r="C62" s="27">
        <f t="shared" ref="C62:C68" si="24">SUM(D62:E62)</f>
        <v>5</v>
      </c>
      <c r="D62" s="28">
        <f t="shared" si="22"/>
        <v>5</v>
      </c>
      <c r="E62" s="26">
        <f t="shared" si="23"/>
        <v>0</v>
      </c>
      <c r="F62" s="28">
        <f t="shared" si="21"/>
        <v>5</v>
      </c>
      <c r="G62" s="29">
        <v>5</v>
      </c>
      <c r="H62" s="30">
        <v>0</v>
      </c>
      <c r="I62" s="28">
        <v>0</v>
      </c>
      <c r="J62" s="29">
        <v>0</v>
      </c>
      <c r="K62" s="30">
        <v>0</v>
      </c>
    </row>
    <row r="63" spans="1:11" ht="15" customHeight="1" x14ac:dyDescent="0.2">
      <c r="A63" s="12"/>
      <c r="B63" s="4" t="s">
        <v>56</v>
      </c>
      <c r="C63" s="27">
        <f t="shared" si="24"/>
        <v>339</v>
      </c>
      <c r="D63" s="28">
        <f t="shared" si="22"/>
        <v>329</v>
      </c>
      <c r="E63" s="26">
        <f t="shared" si="23"/>
        <v>10</v>
      </c>
      <c r="F63" s="28">
        <f>SUM(G63:H63)</f>
        <v>339</v>
      </c>
      <c r="G63" s="29">
        <v>329</v>
      </c>
      <c r="H63" s="30">
        <v>10</v>
      </c>
      <c r="I63" s="28">
        <v>0</v>
      </c>
      <c r="J63" s="29">
        <v>0</v>
      </c>
      <c r="K63" s="30">
        <v>0</v>
      </c>
    </row>
    <row r="64" spans="1:11" ht="15" customHeight="1" x14ac:dyDescent="0.2">
      <c r="A64" s="12"/>
      <c r="B64" s="4" t="s">
        <v>57</v>
      </c>
      <c r="C64" s="27">
        <f t="shared" si="24"/>
        <v>23</v>
      </c>
      <c r="D64" s="28">
        <f t="shared" si="22"/>
        <v>23</v>
      </c>
      <c r="E64" s="26">
        <f t="shared" si="23"/>
        <v>0</v>
      </c>
      <c r="F64" s="28">
        <f t="shared" ref="F64:F81" si="25">SUM(G64:H64)</f>
        <v>23</v>
      </c>
      <c r="G64" s="29">
        <v>23</v>
      </c>
      <c r="H64" s="30">
        <v>0</v>
      </c>
      <c r="I64" s="28">
        <v>0</v>
      </c>
      <c r="J64" s="29">
        <v>0</v>
      </c>
      <c r="K64" s="30">
        <v>0</v>
      </c>
    </row>
    <row r="65" spans="1:12" ht="15" customHeight="1" x14ac:dyDescent="0.2">
      <c r="A65" s="12"/>
      <c r="B65" s="4" t="s">
        <v>58</v>
      </c>
      <c r="C65" s="27">
        <f t="shared" si="24"/>
        <v>4</v>
      </c>
      <c r="D65" s="28">
        <f t="shared" si="22"/>
        <v>4</v>
      </c>
      <c r="E65" s="26">
        <f t="shared" si="23"/>
        <v>0</v>
      </c>
      <c r="F65" s="28">
        <f t="shared" si="25"/>
        <v>4</v>
      </c>
      <c r="G65" s="29">
        <v>4</v>
      </c>
      <c r="H65" s="30">
        <v>0</v>
      </c>
      <c r="I65" s="28">
        <v>0</v>
      </c>
      <c r="J65" s="29">
        <v>0</v>
      </c>
      <c r="K65" s="30">
        <v>0</v>
      </c>
      <c r="L65" s="40"/>
    </row>
    <row r="66" spans="1:12" ht="15" customHeight="1" x14ac:dyDescent="0.2">
      <c r="A66" s="12"/>
      <c r="B66" s="4" t="s">
        <v>81</v>
      </c>
      <c r="C66" s="27">
        <f t="shared" si="24"/>
        <v>1</v>
      </c>
      <c r="D66" s="28">
        <f t="shared" si="22"/>
        <v>1</v>
      </c>
      <c r="E66" s="26">
        <f t="shared" si="23"/>
        <v>0</v>
      </c>
      <c r="F66" s="28">
        <f t="shared" si="25"/>
        <v>1</v>
      </c>
      <c r="G66" s="29">
        <v>1</v>
      </c>
      <c r="H66" s="30">
        <v>0</v>
      </c>
      <c r="I66" s="28">
        <v>0</v>
      </c>
      <c r="J66" s="29">
        <v>0</v>
      </c>
      <c r="K66" s="30">
        <v>0</v>
      </c>
    </row>
    <row r="67" spans="1:12" ht="15" customHeight="1" x14ac:dyDescent="0.2">
      <c r="A67" s="12"/>
      <c r="B67" s="4" t="s">
        <v>59</v>
      </c>
      <c r="C67" s="27">
        <f t="shared" si="24"/>
        <v>9</v>
      </c>
      <c r="D67" s="28">
        <f t="shared" si="22"/>
        <v>9</v>
      </c>
      <c r="E67" s="26">
        <f t="shared" si="23"/>
        <v>0</v>
      </c>
      <c r="F67" s="28">
        <f t="shared" si="25"/>
        <v>9</v>
      </c>
      <c r="G67" s="29">
        <v>9</v>
      </c>
      <c r="H67" s="30">
        <v>0</v>
      </c>
      <c r="I67" s="28">
        <v>0</v>
      </c>
      <c r="J67" s="29">
        <v>0</v>
      </c>
      <c r="K67" s="30">
        <v>0</v>
      </c>
    </row>
    <row r="68" spans="1:12" ht="15" customHeight="1" x14ac:dyDescent="0.2">
      <c r="A68" s="12"/>
      <c r="B68" s="4" t="s">
        <v>71</v>
      </c>
      <c r="C68" s="27">
        <f t="shared" si="24"/>
        <v>1</v>
      </c>
      <c r="D68" s="28">
        <f t="shared" si="22"/>
        <v>1</v>
      </c>
      <c r="E68" s="26">
        <f t="shared" si="23"/>
        <v>0</v>
      </c>
      <c r="F68" s="28">
        <f t="shared" si="25"/>
        <v>1</v>
      </c>
      <c r="G68" s="29">
        <v>1</v>
      </c>
      <c r="H68" s="30">
        <v>0</v>
      </c>
      <c r="I68" s="28">
        <v>0</v>
      </c>
      <c r="J68" s="29">
        <v>0</v>
      </c>
      <c r="K68" s="30">
        <v>0</v>
      </c>
    </row>
    <row r="69" spans="1:12" ht="15" customHeight="1" x14ac:dyDescent="0.2">
      <c r="A69" s="12"/>
      <c r="B69" s="4" t="s">
        <v>60</v>
      </c>
      <c r="C69" s="27">
        <f t="shared" si="20"/>
        <v>8</v>
      </c>
      <c r="D69" s="28">
        <f t="shared" si="22"/>
        <v>8</v>
      </c>
      <c r="E69" s="26">
        <f t="shared" si="23"/>
        <v>0</v>
      </c>
      <c r="F69" s="28">
        <f t="shared" si="25"/>
        <v>8</v>
      </c>
      <c r="G69" s="29">
        <v>8</v>
      </c>
      <c r="H69" s="29">
        <v>0</v>
      </c>
      <c r="I69" s="28">
        <v>0</v>
      </c>
      <c r="J69" s="29">
        <v>0</v>
      </c>
      <c r="K69" s="30">
        <v>0</v>
      </c>
    </row>
    <row r="70" spans="1:12" ht="15" customHeight="1" x14ac:dyDescent="0.2">
      <c r="A70" s="12"/>
      <c r="B70" s="4" t="s">
        <v>61</v>
      </c>
      <c r="C70" s="27">
        <f t="shared" si="20"/>
        <v>4</v>
      </c>
      <c r="D70" s="28">
        <f t="shared" si="22"/>
        <v>4</v>
      </c>
      <c r="E70" s="26">
        <f t="shared" si="23"/>
        <v>0</v>
      </c>
      <c r="F70" s="28">
        <f t="shared" si="25"/>
        <v>4</v>
      </c>
      <c r="G70" s="29">
        <v>4</v>
      </c>
      <c r="H70" s="29">
        <v>0</v>
      </c>
      <c r="I70" s="28">
        <v>0</v>
      </c>
      <c r="J70" s="29">
        <v>0</v>
      </c>
      <c r="K70" s="30">
        <v>0</v>
      </c>
    </row>
    <row r="71" spans="1:12" ht="15" customHeight="1" x14ac:dyDescent="0.2">
      <c r="A71" s="12"/>
      <c r="B71" s="4" t="s">
        <v>62</v>
      </c>
      <c r="C71" s="27">
        <f t="shared" si="20"/>
        <v>11</v>
      </c>
      <c r="D71" s="28">
        <f t="shared" si="22"/>
        <v>11</v>
      </c>
      <c r="E71" s="26">
        <f t="shared" si="23"/>
        <v>0</v>
      </c>
      <c r="F71" s="28">
        <f t="shared" si="25"/>
        <v>11</v>
      </c>
      <c r="G71" s="29">
        <v>11</v>
      </c>
      <c r="H71" s="29">
        <v>0</v>
      </c>
      <c r="I71" s="28">
        <v>0</v>
      </c>
      <c r="J71" s="29">
        <v>0</v>
      </c>
      <c r="K71" s="30">
        <v>0</v>
      </c>
    </row>
    <row r="72" spans="1:12" ht="15" customHeight="1" x14ac:dyDescent="0.2">
      <c r="A72" s="12"/>
      <c r="B72" s="4" t="s">
        <v>87</v>
      </c>
      <c r="C72" s="27">
        <f t="shared" si="20"/>
        <v>37</v>
      </c>
      <c r="D72" s="28">
        <f t="shared" si="22"/>
        <v>36</v>
      </c>
      <c r="E72" s="26">
        <f t="shared" si="23"/>
        <v>1</v>
      </c>
      <c r="F72" s="28">
        <f t="shared" si="25"/>
        <v>37</v>
      </c>
      <c r="G72" s="29">
        <v>36</v>
      </c>
      <c r="H72" s="29">
        <v>1</v>
      </c>
      <c r="I72" s="28">
        <v>0</v>
      </c>
      <c r="J72" s="29">
        <v>0</v>
      </c>
      <c r="K72" s="30">
        <v>0</v>
      </c>
    </row>
    <row r="73" spans="1:12" ht="15" customHeight="1" x14ac:dyDescent="0.2">
      <c r="A73" s="12"/>
      <c r="B73" s="4" t="s">
        <v>63</v>
      </c>
      <c r="C73" s="27">
        <f t="shared" si="20"/>
        <v>6</v>
      </c>
      <c r="D73" s="28">
        <f t="shared" si="22"/>
        <v>6</v>
      </c>
      <c r="E73" s="26">
        <f t="shared" si="23"/>
        <v>0</v>
      </c>
      <c r="F73" s="28">
        <f t="shared" si="25"/>
        <v>6</v>
      </c>
      <c r="G73" s="29">
        <v>6</v>
      </c>
      <c r="H73" s="29">
        <v>0</v>
      </c>
      <c r="I73" s="28">
        <v>0</v>
      </c>
      <c r="J73" s="29">
        <v>0</v>
      </c>
      <c r="K73" s="30">
        <v>0</v>
      </c>
    </row>
    <row r="74" spans="1:12" ht="24" customHeight="1" x14ac:dyDescent="0.2">
      <c r="A74" s="12" t="s">
        <v>13</v>
      </c>
      <c r="B74" s="11"/>
      <c r="C74" s="27">
        <f t="shared" ref="C74:H74" si="26">SUM(C75:C83)</f>
        <v>134</v>
      </c>
      <c r="D74" s="28">
        <f t="shared" si="26"/>
        <v>133</v>
      </c>
      <c r="E74" s="28">
        <f t="shared" si="26"/>
        <v>1</v>
      </c>
      <c r="F74" s="28">
        <f t="shared" si="26"/>
        <v>134</v>
      </c>
      <c r="G74" s="25">
        <f t="shared" si="26"/>
        <v>133</v>
      </c>
      <c r="H74" s="33">
        <f t="shared" si="26"/>
        <v>1</v>
      </c>
      <c r="I74" s="28">
        <f t="shared" ref="I74:I83" si="27">SUM(J74:K74)</f>
        <v>0</v>
      </c>
      <c r="J74" s="25">
        <f>SUM(J75:J83)</f>
        <v>0</v>
      </c>
      <c r="K74" s="26">
        <f>SUM(K75:K83)</f>
        <v>0</v>
      </c>
    </row>
    <row r="75" spans="1:12" ht="15" customHeight="1" x14ac:dyDescent="0.2">
      <c r="A75" s="12"/>
      <c r="B75" s="4" t="s">
        <v>74</v>
      </c>
      <c r="C75" s="27">
        <f t="shared" ref="C75:C83" si="28">SUM(D75:E75)</f>
        <v>7</v>
      </c>
      <c r="D75" s="28">
        <f>G75+J75</f>
        <v>6</v>
      </c>
      <c r="E75" s="25">
        <f>H75+K75</f>
        <v>1</v>
      </c>
      <c r="F75" s="28">
        <f t="shared" si="25"/>
        <v>7</v>
      </c>
      <c r="G75" s="29">
        <v>6</v>
      </c>
      <c r="H75" s="34">
        <v>1</v>
      </c>
      <c r="I75" s="28">
        <f t="shared" si="27"/>
        <v>0</v>
      </c>
      <c r="J75" s="29">
        <v>0</v>
      </c>
      <c r="K75" s="30">
        <v>0</v>
      </c>
    </row>
    <row r="76" spans="1:12" ht="15" customHeight="1" x14ac:dyDescent="0.2">
      <c r="A76" s="12"/>
      <c r="B76" s="4" t="s">
        <v>64</v>
      </c>
      <c r="C76" s="27">
        <f t="shared" si="28"/>
        <v>1</v>
      </c>
      <c r="D76" s="28">
        <f t="shared" ref="D76:D83" si="29">G76+J76</f>
        <v>1</v>
      </c>
      <c r="E76" s="25">
        <f t="shared" ref="E76:E83" si="30">H76+K76</f>
        <v>0</v>
      </c>
      <c r="F76" s="28">
        <f t="shared" si="25"/>
        <v>1</v>
      </c>
      <c r="G76" s="29">
        <v>1</v>
      </c>
      <c r="H76" s="34">
        <v>0</v>
      </c>
      <c r="I76" s="28">
        <v>0</v>
      </c>
      <c r="J76" s="29">
        <v>0</v>
      </c>
      <c r="K76" s="30">
        <v>0</v>
      </c>
    </row>
    <row r="77" spans="1:12" ht="15" customHeight="1" x14ac:dyDescent="0.2">
      <c r="A77" s="12"/>
      <c r="B77" s="4" t="s">
        <v>65</v>
      </c>
      <c r="C77" s="27">
        <f t="shared" si="28"/>
        <v>3</v>
      </c>
      <c r="D77" s="28">
        <f t="shared" si="29"/>
        <v>3</v>
      </c>
      <c r="E77" s="25">
        <f t="shared" si="30"/>
        <v>0</v>
      </c>
      <c r="F77" s="28">
        <f t="shared" si="25"/>
        <v>3</v>
      </c>
      <c r="G77" s="29">
        <v>3</v>
      </c>
      <c r="H77" s="34">
        <v>0</v>
      </c>
      <c r="I77" s="28">
        <v>0</v>
      </c>
      <c r="J77" s="29">
        <v>0</v>
      </c>
      <c r="K77" s="30">
        <v>0</v>
      </c>
    </row>
    <row r="78" spans="1:12" ht="15" customHeight="1" x14ac:dyDescent="0.2">
      <c r="A78" s="12"/>
      <c r="B78" s="4" t="s">
        <v>75</v>
      </c>
      <c r="C78" s="27">
        <f t="shared" si="28"/>
        <v>8</v>
      </c>
      <c r="D78" s="28">
        <f t="shared" si="29"/>
        <v>8</v>
      </c>
      <c r="E78" s="25">
        <f t="shared" si="30"/>
        <v>0</v>
      </c>
      <c r="F78" s="28">
        <f t="shared" si="25"/>
        <v>8</v>
      </c>
      <c r="G78" s="29">
        <v>8</v>
      </c>
      <c r="H78" s="34">
        <v>0</v>
      </c>
      <c r="I78" s="28">
        <f t="shared" si="27"/>
        <v>0</v>
      </c>
      <c r="J78" s="29">
        <v>0</v>
      </c>
      <c r="K78" s="30">
        <v>0</v>
      </c>
    </row>
    <row r="79" spans="1:12" ht="15" customHeight="1" x14ac:dyDescent="0.2">
      <c r="A79" s="12"/>
      <c r="B79" s="4" t="s">
        <v>76</v>
      </c>
      <c r="C79" s="27">
        <f t="shared" si="28"/>
        <v>1</v>
      </c>
      <c r="D79" s="28">
        <f t="shared" si="29"/>
        <v>1</v>
      </c>
      <c r="E79" s="25">
        <f t="shared" si="30"/>
        <v>0</v>
      </c>
      <c r="F79" s="28">
        <f t="shared" si="25"/>
        <v>1</v>
      </c>
      <c r="G79" s="29">
        <v>1</v>
      </c>
      <c r="H79" s="34">
        <v>0</v>
      </c>
      <c r="I79" s="28">
        <f t="shared" si="27"/>
        <v>0</v>
      </c>
      <c r="J79" s="29">
        <v>0</v>
      </c>
      <c r="K79" s="30">
        <v>0</v>
      </c>
    </row>
    <row r="80" spans="1:12" ht="15" customHeight="1" x14ac:dyDescent="0.2">
      <c r="A80" s="12"/>
      <c r="B80" s="4" t="s">
        <v>88</v>
      </c>
      <c r="C80" s="27">
        <f>SUM(D80:E80)</f>
        <v>2</v>
      </c>
      <c r="D80" s="28">
        <f>G80+J80</f>
        <v>2</v>
      </c>
      <c r="E80" s="25">
        <f>H80+K80</f>
        <v>0</v>
      </c>
      <c r="F80" s="28">
        <f>SUM(G80:H80)</f>
        <v>2</v>
      </c>
      <c r="G80" s="29">
        <v>2</v>
      </c>
      <c r="H80" s="34">
        <v>0</v>
      </c>
      <c r="I80" s="28">
        <v>0</v>
      </c>
      <c r="J80" s="29">
        <v>0</v>
      </c>
      <c r="K80" s="30">
        <v>0</v>
      </c>
    </row>
    <row r="81" spans="1:11" ht="15" customHeight="1" x14ac:dyDescent="0.2">
      <c r="A81" s="12"/>
      <c r="B81" s="4" t="s">
        <v>89</v>
      </c>
      <c r="C81" s="27">
        <f t="shared" si="28"/>
        <v>107</v>
      </c>
      <c r="D81" s="28">
        <f t="shared" si="29"/>
        <v>107</v>
      </c>
      <c r="E81" s="25">
        <f t="shared" si="30"/>
        <v>0</v>
      </c>
      <c r="F81" s="28">
        <f t="shared" si="25"/>
        <v>107</v>
      </c>
      <c r="G81" s="29">
        <v>107</v>
      </c>
      <c r="H81" s="34">
        <v>0</v>
      </c>
      <c r="I81" s="28">
        <f t="shared" si="27"/>
        <v>0</v>
      </c>
      <c r="J81" s="29">
        <v>0</v>
      </c>
      <c r="K81" s="30">
        <v>0</v>
      </c>
    </row>
    <row r="82" spans="1:11" ht="15" customHeight="1" x14ac:dyDescent="0.2">
      <c r="A82" s="12"/>
      <c r="B82" s="4" t="s">
        <v>77</v>
      </c>
      <c r="C82" s="27">
        <f>SUM(D82:E82)</f>
        <v>1</v>
      </c>
      <c r="D82" s="28">
        <f t="shared" si="29"/>
        <v>1</v>
      </c>
      <c r="E82" s="25">
        <f t="shared" si="30"/>
        <v>0</v>
      </c>
      <c r="F82" s="28">
        <f>SUM(G82:H82)</f>
        <v>1</v>
      </c>
      <c r="G82" s="29">
        <v>1</v>
      </c>
      <c r="H82" s="34">
        <v>0</v>
      </c>
      <c r="I82" s="28">
        <f>SUM(J82:K82)</f>
        <v>0</v>
      </c>
      <c r="J82" s="29">
        <v>0</v>
      </c>
      <c r="K82" s="30">
        <v>0</v>
      </c>
    </row>
    <row r="83" spans="1:11" ht="15" customHeight="1" x14ac:dyDescent="0.2">
      <c r="A83" s="12"/>
      <c r="B83" s="4" t="s">
        <v>78</v>
      </c>
      <c r="C83" s="27">
        <f t="shared" si="28"/>
        <v>4</v>
      </c>
      <c r="D83" s="28">
        <f t="shared" si="29"/>
        <v>4</v>
      </c>
      <c r="E83" s="25">
        <f t="shared" si="30"/>
        <v>0</v>
      </c>
      <c r="F83" s="28">
        <f>SUM(G83:H83)</f>
        <v>4</v>
      </c>
      <c r="G83" s="29">
        <v>4</v>
      </c>
      <c r="H83" s="34">
        <v>0</v>
      </c>
      <c r="I83" s="28">
        <f t="shared" si="27"/>
        <v>0</v>
      </c>
      <c r="J83" s="29">
        <v>0</v>
      </c>
      <c r="K83" s="30">
        <v>0</v>
      </c>
    </row>
    <row r="84" spans="1:11" ht="9.9499999999999993" customHeight="1" x14ac:dyDescent="0.2">
      <c r="A84" s="13"/>
      <c r="B84" s="13" t="s">
        <v>6</v>
      </c>
      <c r="C84" s="14"/>
      <c r="D84" s="15"/>
      <c r="E84" s="16"/>
      <c r="F84" s="15"/>
      <c r="G84" s="17"/>
      <c r="H84" s="18"/>
      <c r="I84" s="10"/>
      <c r="J84" s="9"/>
      <c r="K84" s="19"/>
    </row>
    <row r="85" spans="1:11" ht="9.9499999999999993" customHeight="1" x14ac:dyDescent="0.2">
      <c r="A85" s="12"/>
      <c r="B85" s="12" t="s">
        <v>6</v>
      </c>
      <c r="C85" s="20"/>
      <c r="D85" s="21"/>
      <c r="E85" s="21"/>
      <c r="F85" s="21"/>
      <c r="G85" s="22"/>
      <c r="H85" s="22"/>
      <c r="I85" s="5"/>
      <c r="J85" s="6"/>
      <c r="K85" s="8"/>
    </row>
    <row r="86" spans="1:11" ht="14.1" customHeight="1" x14ac:dyDescent="0.2">
      <c r="A86" s="52" t="s">
        <v>21</v>
      </c>
      <c r="B86" s="52"/>
      <c r="C86" s="20"/>
      <c r="D86" s="21"/>
      <c r="E86" s="21"/>
      <c r="F86" s="21"/>
      <c r="G86" s="22"/>
      <c r="H86" s="22"/>
      <c r="I86" s="5"/>
      <c r="J86" s="6"/>
      <c r="K86" s="8"/>
    </row>
    <row r="87" spans="1:11" ht="14.1" customHeight="1" x14ac:dyDescent="0.2">
      <c r="A87" s="4" t="s">
        <v>20</v>
      </c>
      <c r="C87" s="7"/>
      <c r="D87" s="7"/>
      <c r="E87" s="7"/>
      <c r="F87" s="7"/>
      <c r="G87" s="23"/>
      <c r="H87" s="23"/>
      <c r="I87" s="7"/>
      <c r="J87" s="23"/>
      <c r="K87" s="23"/>
    </row>
    <row r="88" spans="1:11" x14ac:dyDescent="0.2">
      <c r="C88" s="7"/>
      <c r="D88" s="7"/>
      <c r="E88" s="7"/>
      <c r="F88" s="7"/>
      <c r="G88" s="23"/>
      <c r="H88" s="23"/>
      <c r="I88" s="7"/>
      <c r="J88" s="23"/>
      <c r="K88" s="23"/>
    </row>
    <row r="89" spans="1:11" x14ac:dyDescent="0.2">
      <c r="C89" s="3"/>
      <c r="D89" s="3"/>
      <c r="E89" s="3"/>
      <c r="F89" s="3"/>
      <c r="I89" s="3"/>
    </row>
    <row r="90" spans="1:11" x14ac:dyDescent="0.2">
      <c r="C90" s="3"/>
      <c r="D90" s="3"/>
      <c r="E90" s="3"/>
      <c r="F90" s="3"/>
      <c r="I90" s="3"/>
    </row>
  </sheetData>
  <mergeCells count="16">
    <mergeCell ref="A10:B10"/>
    <mergeCell ref="A1:K1"/>
    <mergeCell ref="A2:K2"/>
    <mergeCell ref="A86:B86"/>
    <mergeCell ref="F7:F8"/>
    <mergeCell ref="G7:G8"/>
    <mergeCell ref="H7:H8"/>
    <mergeCell ref="A4:B8"/>
    <mergeCell ref="C5:C8"/>
    <mergeCell ref="D5:D8"/>
    <mergeCell ref="E5:E8"/>
    <mergeCell ref="F6:H6"/>
    <mergeCell ref="C4:K4"/>
    <mergeCell ref="F5:K5"/>
    <mergeCell ref="I6:K6"/>
    <mergeCell ref="I7:K7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  <rowBreaks count="1" manualBreakCount="1">
    <brk id="53" max="16383" man="1"/>
  </rowBreaks>
  <ignoredErrors>
    <ignoredError sqref="C74:F74 K10 I22:J22 I20 C19 I69:I71 C69:C73 I59:K61 C15:C16 F22:F23 C27:C28 C59:C61 D15:F15 C54:F54 I15:I16 D22:E22 C50:C53 I55:K58 C55:C58 C30:C41 C29:I29 I74 C22 J29:K29 I73" formula="1"/>
    <ignoredError sqref="J15:K15 K22 F27:F28 F50:F53 F31:F41 F63" formula="1" formulaRange="1"/>
    <ignoredError sqref="F12:F14 F59:F62 F69:F73 F64 F65 F55:F58 F66:F68 F21 G15:H15 F76:F77 F80 F47:F49 F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44</vt:lpstr>
      <vt:lpstr>'44'!Títulos_a_imprimir</vt:lpstr>
    </vt:vector>
  </TitlesOfParts>
  <Company>Contraloría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dsei06</dc:creator>
  <cp:lastModifiedBy>DANIEL PREUDHOMME</cp:lastModifiedBy>
  <cp:lastPrinted>2024-10-30T14:06:42Z</cp:lastPrinted>
  <dcterms:created xsi:type="dcterms:W3CDTF">2004-12-20T20:24:11Z</dcterms:created>
  <dcterms:modified xsi:type="dcterms:W3CDTF">2025-06-20T13:46:36Z</dcterms:modified>
</cp:coreProperties>
</file>