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1600" windowHeight="10425"/>
  </bookViews>
  <sheets>
    <sheet name="451-31" sheetId="3" r:id="rId1"/>
  </sheets>
  <definedNames>
    <definedName name="_xlnm.Print_Titles" localSheetId="0">'451-31'!$1:$8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3" l="1"/>
  <c r="H33" i="3"/>
  <c r="I33" i="3"/>
  <c r="J33" i="3"/>
  <c r="K33" i="3"/>
  <c r="L33" i="3"/>
  <c r="M33" i="3"/>
  <c r="N33" i="3"/>
  <c r="O33" i="3"/>
  <c r="F33" i="3"/>
  <c r="K30" i="3"/>
  <c r="K29" i="3" s="1"/>
  <c r="L30" i="3"/>
  <c r="L29" i="3" s="1"/>
  <c r="M30" i="3"/>
  <c r="M29" i="3" s="1"/>
  <c r="N30" i="3"/>
  <c r="N29" i="3" s="1"/>
  <c r="O30" i="3"/>
  <c r="O29" i="3" s="1"/>
  <c r="G31" i="3"/>
  <c r="G30" i="3" s="1"/>
  <c r="G29" i="3" s="1"/>
  <c r="H31" i="3"/>
  <c r="H30" i="3" s="1"/>
  <c r="H29" i="3" s="1"/>
  <c r="I31" i="3"/>
  <c r="I30" i="3" s="1"/>
  <c r="I29" i="3" s="1"/>
  <c r="J31" i="3"/>
  <c r="J30" i="3" s="1"/>
  <c r="J29" i="3" s="1"/>
  <c r="K31" i="3"/>
  <c r="L31" i="3"/>
  <c r="M31" i="3"/>
  <c r="N31" i="3"/>
  <c r="O31" i="3"/>
  <c r="G32" i="3"/>
  <c r="H32" i="3"/>
  <c r="I32" i="3"/>
  <c r="J32" i="3"/>
  <c r="K32" i="3"/>
  <c r="L32" i="3"/>
  <c r="M32" i="3"/>
  <c r="N32" i="3"/>
  <c r="O32" i="3"/>
  <c r="H27" i="3"/>
  <c r="H25" i="3" s="1"/>
  <c r="I27" i="3"/>
  <c r="I25" i="3" s="1"/>
  <c r="J27" i="3"/>
  <c r="K27" i="3"/>
  <c r="L27" i="3"/>
  <c r="M27" i="3"/>
  <c r="N27" i="3"/>
  <c r="O27" i="3"/>
  <c r="G26" i="3"/>
  <c r="H26" i="3"/>
  <c r="I26" i="3"/>
  <c r="J26" i="3"/>
  <c r="K26" i="3"/>
  <c r="L26" i="3"/>
  <c r="M26" i="3"/>
  <c r="N26" i="3"/>
  <c r="O26" i="3"/>
  <c r="F26" i="3"/>
  <c r="K11" i="3"/>
  <c r="K10" i="3" s="1"/>
  <c r="L11" i="3"/>
  <c r="L10" i="3" s="1"/>
  <c r="M11" i="3"/>
  <c r="M10" i="3" s="1"/>
  <c r="N11" i="3"/>
  <c r="N10" i="3" s="1"/>
  <c r="O11" i="3"/>
  <c r="O10" i="3" s="1"/>
  <c r="G12" i="3"/>
  <c r="G11" i="3" s="1"/>
  <c r="G10" i="3" s="1"/>
  <c r="H12" i="3"/>
  <c r="H11" i="3" s="1"/>
  <c r="H10" i="3" s="1"/>
  <c r="I12" i="3"/>
  <c r="J12" i="3"/>
  <c r="K12" i="3"/>
  <c r="L12" i="3"/>
  <c r="M12" i="3"/>
  <c r="N12" i="3"/>
  <c r="O12" i="3"/>
  <c r="G13" i="3"/>
  <c r="H13" i="3"/>
  <c r="I13" i="3"/>
  <c r="J13" i="3"/>
  <c r="K13" i="3"/>
  <c r="L13" i="3"/>
  <c r="M13" i="3"/>
  <c r="N13" i="3"/>
  <c r="O13" i="3"/>
  <c r="G14" i="3"/>
  <c r="H14" i="3"/>
  <c r="I14" i="3"/>
  <c r="I11" i="3" s="1"/>
  <c r="I10" i="3" s="1"/>
  <c r="J14" i="3"/>
  <c r="J11" i="3" s="1"/>
  <c r="J10" i="3" s="1"/>
  <c r="K14" i="3"/>
  <c r="L14" i="3"/>
  <c r="M14" i="3"/>
  <c r="N14" i="3"/>
  <c r="O14" i="3"/>
  <c r="G15" i="3"/>
  <c r="H15" i="3"/>
  <c r="I15" i="3"/>
  <c r="J15" i="3"/>
  <c r="K15" i="3"/>
  <c r="L15" i="3"/>
  <c r="M15" i="3"/>
  <c r="N15" i="3"/>
  <c r="O15" i="3"/>
  <c r="G16" i="3"/>
  <c r="H16" i="3"/>
  <c r="I16" i="3"/>
  <c r="J16" i="3"/>
  <c r="K16" i="3"/>
  <c r="L16" i="3"/>
  <c r="M16" i="3"/>
  <c r="N16" i="3"/>
  <c r="O16" i="3"/>
  <c r="G17" i="3"/>
  <c r="H17" i="3"/>
  <c r="I17" i="3"/>
  <c r="J17" i="3"/>
  <c r="K17" i="3"/>
  <c r="L17" i="3"/>
  <c r="M17" i="3"/>
  <c r="N17" i="3"/>
  <c r="O17" i="3"/>
  <c r="J18" i="3"/>
  <c r="K18" i="3"/>
  <c r="L18" i="3"/>
  <c r="M18" i="3"/>
  <c r="N18" i="3"/>
  <c r="G19" i="3"/>
  <c r="H19" i="3"/>
  <c r="I19" i="3"/>
  <c r="J19" i="3"/>
  <c r="K19" i="3"/>
  <c r="L19" i="3"/>
  <c r="M19" i="3"/>
  <c r="N19" i="3"/>
  <c r="O19" i="3"/>
  <c r="O18" i="3" s="1"/>
  <c r="G20" i="3"/>
  <c r="H20" i="3"/>
  <c r="I20" i="3"/>
  <c r="J20" i="3"/>
  <c r="K20" i="3"/>
  <c r="L20" i="3"/>
  <c r="M20" i="3"/>
  <c r="N20" i="3"/>
  <c r="O20" i="3"/>
  <c r="G21" i="3"/>
  <c r="H21" i="3"/>
  <c r="I21" i="3"/>
  <c r="J21" i="3"/>
  <c r="K21" i="3"/>
  <c r="L21" i="3"/>
  <c r="M21" i="3"/>
  <c r="N21" i="3"/>
  <c r="O21" i="3"/>
  <c r="J22" i="3"/>
  <c r="K22" i="3"/>
  <c r="L22" i="3"/>
  <c r="M22" i="3"/>
  <c r="N22" i="3"/>
  <c r="O22" i="3"/>
  <c r="G23" i="3"/>
  <c r="G22" i="3" s="1"/>
  <c r="G18" i="3" s="1"/>
  <c r="H23" i="3"/>
  <c r="H22" i="3" s="1"/>
  <c r="H18" i="3" s="1"/>
  <c r="I23" i="3"/>
  <c r="I22" i="3" s="1"/>
  <c r="I18" i="3" s="1"/>
  <c r="J23" i="3"/>
  <c r="K23" i="3"/>
  <c r="L23" i="3"/>
  <c r="M23" i="3"/>
  <c r="N23" i="3"/>
  <c r="O23" i="3"/>
  <c r="G24" i="3"/>
  <c r="H24" i="3"/>
  <c r="I24" i="3"/>
  <c r="J24" i="3"/>
  <c r="K24" i="3"/>
  <c r="L24" i="3"/>
  <c r="M24" i="3"/>
  <c r="N24" i="3"/>
  <c r="O24" i="3"/>
  <c r="G25" i="3"/>
  <c r="J25" i="3"/>
  <c r="K25" i="3"/>
  <c r="L25" i="3"/>
  <c r="M25" i="3"/>
  <c r="N25" i="3"/>
  <c r="O25" i="3"/>
  <c r="E68" i="3" l="1"/>
  <c r="E67" i="3" l="1"/>
  <c r="F17" i="3" l="1"/>
  <c r="F16" i="3"/>
  <c r="F27" i="3"/>
  <c r="F25" i="3" s="1"/>
  <c r="F23" i="3"/>
  <c r="F22" i="3" s="1"/>
  <c r="F21" i="3"/>
  <c r="F15" i="3"/>
  <c r="F12" i="3"/>
  <c r="F32" i="3"/>
  <c r="F31" i="3"/>
  <c r="G27" i="3"/>
  <c r="F20" i="3"/>
  <c r="F24" i="3"/>
  <c r="F13" i="3"/>
  <c r="F14" i="3"/>
  <c r="E100" i="3"/>
  <c r="G107" i="3"/>
  <c r="G102" i="3"/>
  <c r="G99" i="3"/>
  <c r="F107" i="3"/>
  <c r="F102" i="3"/>
  <c r="F99" i="3"/>
  <c r="F91" i="3"/>
  <c r="F85" i="3"/>
  <c r="F81" i="3" s="1"/>
  <c r="G82" i="3"/>
  <c r="G81" i="3" s="1"/>
  <c r="M76" i="3"/>
  <c r="L76" i="3"/>
  <c r="K76" i="3"/>
  <c r="K75" i="3" s="1"/>
  <c r="I76" i="3"/>
  <c r="G76" i="3"/>
  <c r="G75" i="3" s="1"/>
  <c r="F76" i="3"/>
  <c r="F75" i="3" s="1"/>
  <c r="I71" i="3"/>
  <c r="I66" i="3"/>
  <c r="I65" i="3" s="1"/>
  <c r="F66" i="3"/>
  <c r="F65" i="3" s="1"/>
  <c r="G61" i="3"/>
  <c r="F61" i="3"/>
  <c r="G60" i="3"/>
  <c r="F60" i="3"/>
  <c r="G59" i="3"/>
  <c r="E109" i="3"/>
  <c r="E101" i="3"/>
  <c r="E103" i="3"/>
  <c r="E104" i="3"/>
  <c r="E105" i="3"/>
  <c r="E93" i="3"/>
  <c r="E94" i="3"/>
  <c r="E95" i="3"/>
  <c r="E96" i="3"/>
  <c r="E97" i="3"/>
  <c r="E92" i="3"/>
  <c r="E86" i="3"/>
  <c r="E87" i="3"/>
  <c r="E88" i="3"/>
  <c r="E84" i="3"/>
  <c r="E83" i="3"/>
  <c r="E78" i="3"/>
  <c r="E79" i="3"/>
  <c r="E80" i="3"/>
  <c r="E77" i="3"/>
  <c r="E73" i="3"/>
  <c r="E69" i="3"/>
  <c r="E63" i="3"/>
  <c r="E64" i="3"/>
  <c r="E62" i="3"/>
  <c r="E45" i="3"/>
  <c r="E46" i="3"/>
  <c r="E48" i="3"/>
  <c r="E49" i="3"/>
  <c r="E39" i="3"/>
  <c r="E40" i="3"/>
  <c r="E41" i="3"/>
  <c r="E38" i="3"/>
  <c r="E57" i="3"/>
  <c r="E51" i="3"/>
  <c r="E52" i="3"/>
  <c r="E37" i="3"/>
  <c r="G36" i="3"/>
  <c r="G35" i="3" s="1"/>
  <c r="F36" i="3"/>
  <c r="F35" i="3" s="1"/>
  <c r="F47" i="3"/>
  <c r="E42" i="3"/>
  <c r="F44" i="3"/>
  <c r="F43" i="3" s="1"/>
  <c r="F55" i="3"/>
  <c r="G50" i="3"/>
  <c r="F50" i="3"/>
  <c r="I47" i="3"/>
  <c r="K44" i="3"/>
  <c r="F59" i="3" l="1"/>
  <c r="E36" i="3"/>
  <c r="E14" i="3"/>
  <c r="E24" i="3"/>
  <c r="F19" i="3"/>
  <c r="F18" i="3" s="1"/>
  <c r="E12" i="3"/>
  <c r="E26" i="3"/>
  <c r="G34" i="3"/>
  <c r="E21" i="3"/>
  <c r="F30" i="3"/>
  <c r="F29" i="3" s="1"/>
  <c r="E13" i="3"/>
  <c r="E32" i="3"/>
  <c r="E15" i="3"/>
  <c r="E33" i="3"/>
  <c r="G98" i="3"/>
  <c r="G89" i="3"/>
  <c r="E16" i="3"/>
  <c r="F98" i="3"/>
  <c r="E17" i="3"/>
  <c r="F74" i="3"/>
  <c r="G74" i="3"/>
  <c r="F34" i="3"/>
  <c r="E58" i="3"/>
  <c r="O91" i="3"/>
  <c r="O90" i="3" s="1"/>
  <c r="M55" i="3"/>
  <c r="N55" i="3"/>
  <c r="O55" i="3"/>
  <c r="N50" i="3"/>
  <c r="N36" i="3"/>
  <c r="N35" i="3" s="1"/>
  <c r="H36" i="3"/>
  <c r="H35" i="3" s="1"/>
  <c r="I36" i="3"/>
  <c r="I35" i="3" s="1"/>
  <c r="K36" i="3"/>
  <c r="K35" i="3" s="1"/>
  <c r="L36" i="3"/>
  <c r="L35" i="3" s="1"/>
  <c r="M36" i="3"/>
  <c r="M35" i="3" s="1"/>
  <c r="I44" i="3"/>
  <c r="I43" i="3" s="1"/>
  <c r="K47" i="3"/>
  <c r="K43" i="3" s="1"/>
  <c r="I50" i="3"/>
  <c r="I55" i="3"/>
  <c r="K55" i="3"/>
  <c r="L55" i="3"/>
  <c r="I61" i="3"/>
  <c r="I60" i="3" s="1"/>
  <c r="I59" i="3" s="1"/>
  <c r="K61" i="3"/>
  <c r="K60" i="3" s="1"/>
  <c r="M61" i="3"/>
  <c r="M60" i="3" s="1"/>
  <c r="L71" i="3"/>
  <c r="K74" i="3"/>
  <c r="H76" i="3"/>
  <c r="H75" i="3" s="1"/>
  <c r="H74" i="3" s="1"/>
  <c r="I75" i="3"/>
  <c r="L75" i="3"/>
  <c r="M75" i="3"/>
  <c r="M82" i="3"/>
  <c r="G91" i="3"/>
  <c r="G90" i="3" s="1"/>
  <c r="H91" i="3"/>
  <c r="H90" i="3" s="1"/>
  <c r="I91" i="3"/>
  <c r="I90" i="3" s="1"/>
  <c r="J91" i="3"/>
  <c r="J90" i="3" s="1"/>
  <c r="K91" i="3"/>
  <c r="K90" i="3" s="1"/>
  <c r="L91" i="3"/>
  <c r="L90" i="3" s="1"/>
  <c r="M91" i="3"/>
  <c r="M90" i="3" s="1"/>
  <c r="H99" i="3"/>
  <c r="I99" i="3"/>
  <c r="J99" i="3"/>
  <c r="L99" i="3"/>
  <c r="M99" i="3"/>
  <c r="H102" i="3"/>
  <c r="I102" i="3"/>
  <c r="J102" i="3"/>
  <c r="K102" i="3"/>
  <c r="L102" i="3"/>
  <c r="M102" i="3"/>
  <c r="F90" i="3"/>
  <c r="E61" i="3"/>
  <c r="E60" i="3" s="1"/>
  <c r="E25" i="3" l="1"/>
  <c r="E27" i="3"/>
  <c r="E99" i="3"/>
  <c r="E23" i="3"/>
  <c r="E20" i="3"/>
  <c r="E50" i="3"/>
  <c r="E31" i="3"/>
  <c r="F89" i="3"/>
  <c r="E44" i="3"/>
  <c r="O89" i="3"/>
  <c r="E47" i="3"/>
  <c r="H98" i="3"/>
  <c r="E102" i="3"/>
  <c r="E107" i="3"/>
  <c r="E85" i="3"/>
  <c r="E55" i="3"/>
  <c r="L74" i="3"/>
  <c r="E82" i="3"/>
  <c r="E66" i="3"/>
  <c r="E65" i="3" s="1"/>
  <c r="K59" i="3"/>
  <c r="M59" i="3"/>
  <c r="E35" i="3"/>
  <c r="E71" i="3"/>
  <c r="M81" i="3"/>
  <c r="M74" i="3" s="1"/>
  <c r="M98" i="3"/>
  <c r="M89" i="3" s="1"/>
  <c r="L98" i="3"/>
  <c r="L89" i="3" s="1"/>
  <c r="K98" i="3"/>
  <c r="K89" i="3" s="1"/>
  <c r="J98" i="3"/>
  <c r="I98" i="3"/>
  <c r="J89" i="3"/>
  <c r="I89" i="3"/>
  <c r="E91" i="3"/>
  <c r="E90" i="3" s="1"/>
  <c r="E76" i="3"/>
  <c r="E75" i="3" s="1"/>
  <c r="N34" i="3"/>
  <c r="K34" i="3"/>
  <c r="M34" i="3"/>
  <c r="E43" i="3"/>
  <c r="L34" i="3"/>
  <c r="O9" i="3"/>
  <c r="N9" i="3"/>
  <c r="I34" i="3"/>
  <c r="F11" i="3"/>
  <c r="G9" i="3" l="1"/>
  <c r="E98" i="3"/>
  <c r="E22" i="3"/>
  <c r="H89" i="3"/>
  <c r="E11" i="3"/>
  <c r="E10" i="3" s="1"/>
  <c r="F10" i="3"/>
  <c r="F9" i="3" s="1"/>
  <c r="E29" i="3"/>
  <c r="E30" i="3"/>
  <c r="I74" i="3"/>
  <c r="E81" i="3"/>
  <c r="E74" i="3" s="1"/>
  <c r="E19" i="3"/>
  <c r="H34" i="3"/>
  <c r="E59" i="3"/>
  <c r="E89" i="3"/>
  <c r="J9" i="3"/>
  <c r="K9" i="3"/>
  <c r="H9" i="3"/>
  <c r="L9" i="3"/>
  <c r="M9" i="3"/>
  <c r="I9" i="3"/>
  <c r="E34" i="3"/>
  <c r="E18" i="3" l="1"/>
  <c r="E9" i="3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PAIRCA-PAN01_SQL2008 SOCIALES24 VCONDUCTOR.odc" keepAlive="1" name="PAIRCA-PAN01_SQL2008 SOCIALES24 VCONDUCTOR1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CONDUCTOR&quot;" commandType="3"/>
  </connection>
  <connection id="8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<sst xmlns="http://schemas.openxmlformats.org/spreadsheetml/2006/main" count="533" uniqueCount="47">
  <si>
    <t>Total</t>
  </si>
  <si>
    <t>Atropello</t>
  </si>
  <si>
    <t>-</t>
  </si>
  <si>
    <t>Particular</t>
  </si>
  <si>
    <t>Motocicleta y motoneta</t>
  </si>
  <si>
    <t>Comercial</t>
  </si>
  <si>
    <t>Microbús</t>
  </si>
  <si>
    <t>Ómnibus</t>
  </si>
  <si>
    <t>Camión</t>
  </si>
  <si>
    <t>Mula</t>
  </si>
  <si>
    <t>Taxi</t>
  </si>
  <si>
    <t xml:space="preserve">Colisión con objeto fijo </t>
  </si>
  <si>
    <t>Colisión y atropello</t>
  </si>
  <si>
    <t xml:space="preserve">Oficial (funcionario público y  </t>
  </si>
  <si>
    <t>Distrito de Panamá</t>
  </si>
  <si>
    <t>Distrito de San Miguelito</t>
  </si>
  <si>
    <t>Resto de la República</t>
  </si>
  <si>
    <t>Caída de persona o cosa del vehículo en marcha</t>
  </si>
  <si>
    <t>Bicicleta</t>
  </si>
  <si>
    <t>Fuente: Departamento de Operaciones del Tránsito de la Policía Nacional.</t>
  </si>
  <si>
    <t xml:space="preserve">Clase </t>
  </si>
  <si>
    <t>Colisión y vuelco</t>
  </si>
  <si>
    <t>TOTAL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</si>
  <si>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</si>
  <si>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</si>
  <si>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</si>
  <si>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</si>
  <si>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</si>
  <si>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</si>
  <si>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</si>
  <si>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</si>
  <si>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Automóviles para pasajeros;</t>
  </si>
  <si>
    <t>- Cantidad nula o cero.</t>
  </si>
  <si>
    <t>Conductores implicados</t>
  </si>
  <si>
    <t>Taxi; Sedán y coupé</t>
  </si>
  <si>
    <t>Pick-up</t>
  </si>
  <si>
    <t xml:space="preserve">Colisión </t>
  </si>
  <si>
    <t>Vuelco (Caída en cuneta)</t>
  </si>
  <si>
    <t>Atropello y fuga (1)</t>
  </si>
  <si>
    <t>Atropello y colisión</t>
  </si>
  <si>
    <t>Atropello y vuelco</t>
  </si>
  <si>
    <t xml:space="preserve">Cuadro 31. CONDUCTORES IMPLICADOS EN ACCIDENTES DE TRÁNSITO FATALES EN LA REPÚBLICA, </t>
  </si>
  <si>
    <t>Distrito de Arraiján</t>
  </si>
  <si>
    <t>(1) Incluye atropello y fuga con base en los casos registrados por denuncias.</t>
  </si>
  <si>
    <t>SEGÚN CLASE DE PLACA Y TIPO DE VEHÍCULO IMPLICADO: AÑO 2024</t>
  </si>
  <si>
    <t xml:space="preserve">DISTRITOS DE PANAMÁ, SAN MIGUELITO, ARRAIJÁN Y RESTO DE LA REPÚBLICA, POR CLASE, </t>
  </si>
  <si>
    <t xml:space="preserve"> Clase de placa y tipo de vehículo implicado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</si>
</sst>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0" fillId="0" borderId="0" xfId="0" applyFont="1" applyFill="1"/>
    <xf numFmtId="49" fontId="0" fillId="0" borderId="0" xfId="0" quotePrefix="1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3" fontId="1" fillId="0" borderId="4" xfId="0" applyNumberFormat="1" applyFont="1" applyFill="1" applyBorder="1"/>
    <xf numFmtId="0" fontId="1" fillId="0" borderId="4" xfId="0" applyFont="1" applyFill="1" applyBorder="1"/>
    <xf numFmtId="3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164" fontId="1" fillId="0" borderId="0" xfId="0" applyNumberFormat="1" applyFont="1" applyFill="1" applyBorder="1"/>
    <xf numFmtId="3" fontId="2" fillId="0" borderId="10" xfId="0" applyNumberFormat="1" applyFont="1" applyFill="1" applyBorder="1" applyAlignment="1"/>
    <xf numFmtId="0" fontId="2" fillId="0" borderId="0" xfId="0" applyFont="1" applyFill="1" applyBorder="1" applyAlignment="1"/>
    <xf numFmtId="0" fontId="1" fillId="0" borderId="5" xfId="0" applyFont="1" applyFill="1" applyBorder="1" applyAlignment="1"/>
    <xf numFmtId="0" fontId="2" fillId="0" borderId="10" xfId="0" applyFont="1" applyFill="1" applyBorder="1" applyAlignment="1"/>
    <xf numFmtId="3" fontId="2" fillId="0" borderId="1" xfId="0" applyNumberFormat="1" applyFont="1" applyFill="1" applyBorder="1" applyAlignment="1"/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colors>
    <mruColors>
      <color rgb="FF8CA6CE"/>
      <color rgb="FFFFEDB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zoomScaleNormal="100" workbookViewId="0">
      <selection activeCell="R11" sqref="R11"/>
    </sheetView>
  </sheetViews>
  <sheetFormatPr baseColWidth="10" defaultRowHeight="18" customHeight="1" x14ac:dyDescent="0.2"/>
  <cols>
    <col min="1" max="3" width="1.7109375" style="5" customWidth="1"/>
    <col min="4" max="4" width="26.42578125" style="5" customWidth="1"/>
    <col min="5" max="5" width="9" style="5" customWidth="1"/>
    <col min="6" max="6" width="8.85546875" style="5" customWidth="1"/>
    <col min="7" max="7" width="9.28515625" style="5" customWidth="1"/>
    <col min="8" max="8" width="9.7109375" style="5" customWidth="1"/>
    <col min="9" max="9" width="9.140625" style="5" customWidth="1"/>
    <col min="10" max="10" width="11.7109375" style="5" customWidth="1"/>
    <col min="11" max="11" width="8.42578125" style="5" customWidth="1"/>
    <col min="12" max="12" width="10.42578125" style="4" customWidth="1"/>
    <col min="13" max="13" width="10.5703125" style="4" customWidth="1"/>
    <col min="14" max="15" width="10.5703125" style="5" customWidth="1"/>
    <col min="16" max="16" width="11.5703125" style="4"/>
    <col min="17" max="217" width="11.5703125" style="5"/>
    <col min="218" max="218" width="37.28515625" style="5" customWidth="1"/>
    <col min="219" max="219" width="9" style="5" customWidth="1"/>
    <col min="220" max="220" width="8.5703125" style="5" customWidth="1"/>
    <col min="221" max="226" width="9" style="5" customWidth="1"/>
    <col min="227" max="227" width="11" style="5" customWidth="1"/>
    <col min="228" max="473" width="11.5703125" style="5"/>
    <col min="474" max="474" width="37.28515625" style="5" customWidth="1"/>
    <col min="475" max="475" width="9" style="5" customWidth="1"/>
    <col min="476" max="476" width="8.5703125" style="5" customWidth="1"/>
    <col min="477" max="482" width="9" style="5" customWidth="1"/>
    <col min="483" max="483" width="11" style="5" customWidth="1"/>
    <col min="484" max="729" width="11.5703125" style="5"/>
    <col min="730" max="730" width="37.28515625" style="5" customWidth="1"/>
    <col min="731" max="731" width="9" style="5" customWidth="1"/>
    <col min="732" max="732" width="8.5703125" style="5" customWidth="1"/>
    <col min="733" max="738" width="9" style="5" customWidth="1"/>
    <col min="739" max="739" width="11" style="5" customWidth="1"/>
    <col min="740" max="985" width="11.5703125" style="5"/>
    <col min="986" max="986" width="37.28515625" style="5" customWidth="1"/>
    <col min="987" max="987" width="9" style="5" customWidth="1"/>
    <col min="988" max="988" width="8.5703125" style="5" customWidth="1"/>
    <col min="989" max="994" width="9" style="5" customWidth="1"/>
    <col min="995" max="995" width="11" style="5" customWidth="1"/>
    <col min="996" max="1241" width="11.5703125" style="5"/>
    <col min="1242" max="1242" width="37.28515625" style="5" customWidth="1"/>
    <col min="1243" max="1243" width="9" style="5" customWidth="1"/>
    <col min="1244" max="1244" width="8.5703125" style="5" customWidth="1"/>
    <col min="1245" max="1250" width="9" style="5" customWidth="1"/>
    <col min="1251" max="1251" width="11" style="5" customWidth="1"/>
    <col min="1252" max="1497" width="11.5703125" style="5"/>
    <col min="1498" max="1498" width="37.28515625" style="5" customWidth="1"/>
    <col min="1499" max="1499" width="9" style="5" customWidth="1"/>
    <col min="1500" max="1500" width="8.5703125" style="5" customWidth="1"/>
    <col min="1501" max="1506" width="9" style="5" customWidth="1"/>
    <col min="1507" max="1507" width="11" style="5" customWidth="1"/>
    <col min="1508" max="1753" width="11.5703125" style="5"/>
    <col min="1754" max="1754" width="37.28515625" style="5" customWidth="1"/>
    <col min="1755" max="1755" width="9" style="5" customWidth="1"/>
    <col min="1756" max="1756" width="8.5703125" style="5" customWidth="1"/>
    <col min="1757" max="1762" width="9" style="5" customWidth="1"/>
    <col min="1763" max="1763" width="11" style="5" customWidth="1"/>
    <col min="1764" max="2009" width="11.5703125" style="5"/>
    <col min="2010" max="2010" width="37.28515625" style="5" customWidth="1"/>
    <col min="2011" max="2011" width="9" style="5" customWidth="1"/>
    <col min="2012" max="2012" width="8.5703125" style="5" customWidth="1"/>
    <col min="2013" max="2018" width="9" style="5" customWidth="1"/>
    <col min="2019" max="2019" width="11" style="5" customWidth="1"/>
    <col min="2020" max="2265" width="11.5703125" style="5"/>
    <col min="2266" max="2266" width="37.28515625" style="5" customWidth="1"/>
    <col min="2267" max="2267" width="9" style="5" customWidth="1"/>
    <col min="2268" max="2268" width="8.5703125" style="5" customWidth="1"/>
    <col min="2269" max="2274" width="9" style="5" customWidth="1"/>
    <col min="2275" max="2275" width="11" style="5" customWidth="1"/>
    <col min="2276" max="2521" width="11.5703125" style="5"/>
    <col min="2522" max="2522" width="37.28515625" style="5" customWidth="1"/>
    <col min="2523" max="2523" width="9" style="5" customWidth="1"/>
    <col min="2524" max="2524" width="8.5703125" style="5" customWidth="1"/>
    <col min="2525" max="2530" width="9" style="5" customWidth="1"/>
    <col min="2531" max="2531" width="11" style="5" customWidth="1"/>
    <col min="2532" max="2777" width="11.5703125" style="5"/>
    <col min="2778" max="2778" width="37.28515625" style="5" customWidth="1"/>
    <col min="2779" max="2779" width="9" style="5" customWidth="1"/>
    <col min="2780" max="2780" width="8.5703125" style="5" customWidth="1"/>
    <col min="2781" max="2786" width="9" style="5" customWidth="1"/>
    <col min="2787" max="2787" width="11" style="5" customWidth="1"/>
    <col min="2788" max="3033" width="11.5703125" style="5"/>
    <col min="3034" max="3034" width="37.28515625" style="5" customWidth="1"/>
    <col min="3035" max="3035" width="9" style="5" customWidth="1"/>
    <col min="3036" max="3036" width="8.5703125" style="5" customWidth="1"/>
    <col min="3037" max="3042" width="9" style="5" customWidth="1"/>
    <col min="3043" max="3043" width="11" style="5" customWidth="1"/>
    <col min="3044" max="3289" width="11.5703125" style="5"/>
    <col min="3290" max="3290" width="37.28515625" style="5" customWidth="1"/>
    <col min="3291" max="3291" width="9" style="5" customWidth="1"/>
    <col min="3292" max="3292" width="8.5703125" style="5" customWidth="1"/>
    <col min="3293" max="3298" width="9" style="5" customWidth="1"/>
    <col min="3299" max="3299" width="11" style="5" customWidth="1"/>
    <col min="3300" max="3545" width="11.5703125" style="5"/>
    <col min="3546" max="3546" width="37.28515625" style="5" customWidth="1"/>
    <col min="3547" max="3547" width="9" style="5" customWidth="1"/>
    <col min="3548" max="3548" width="8.5703125" style="5" customWidth="1"/>
    <col min="3549" max="3554" width="9" style="5" customWidth="1"/>
    <col min="3555" max="3555" width="11" style="5" customWidth="1"/>
    <col min="3556" max="3801" width="11.5703125" style="5"/>
    <col min="3802" max="3802" width="37.28515625" style="5" customWidth="1"/>
    <col min="3803" max="3803" width="9" style="5" customWidth="1"/>
    <col min="3804" max="3804" width="8.5703125" style="5" customWidth="1"/>
    <col min="3805" max="3810" width="9" style="5" customWidth="1"/>
    <col min="3811" max="3811" width="11" style="5" customWidth="1"/>
    <col min="3812" max="4057" width="11.5703125" style="5"/>
    <col min="4058" max="4058" width="37.28515625" style="5" customWidth="1"/>
    <col min="4059" max="4059" width="9" style="5" customWidth="1"/>
    <col min="4060" max="4060" width="8.5703125" style="5" customWidth="1"/>
    <col min="4061" max="4066" width="9" style="5" customWidth="1"/>
    <col min="4067" max="4067" width="11" style="5" customWidth="1"/>
    <col min="4068" max="4313" width="11.5703125" style="5"/>
    <col min="4314" max="4314" width="37.28515625" style="5" customWidth="1"/>
    <col min="4315" max="4315" width="9" style="5" customWidth="1"/>
    <col min="4316" max="4316" width="8.5703125" style="5" customWidth="1"/>
    <col min="4317" max="4322" width="9" style="5" customWidth="1"/>
    <col min="4323" max="4323" width="11" style="5" customWidth="1"/>
    <col min="4324" max="4569" width="11.5703125" style="5"/>
    <col min="4570" max="4570" width="37.28515625" style="5" customWidth="1"/>
    <col min="4571" max="4571" width="9" style="5" customWidth="1"/>
    <col min="4572" max="4572" width="8.5703125" style="5" customWidth="1"/>
    <col min="4573" max="4578" width="9" style="5" customWidth="1"/>
    <col min="4579" max="4579" width="11" style="5" customWidth="1"/>
    <col min="4580" max="4825" width="11.5703125" style="5"/>
    <col min="4826" max="4826" width="37.28515625" style="5" customWidth="1"/>
    <col min="4827" max="4827" width="9" style="5" customWidth="1"/>
    <col min="4828" max="4828" width="8.5703125" style="5" customWidth="1"/>
    <col min="4829" max="4834" width="9" style="5" customWidth="1"/>
    <col min="4835" max="4835" width="11" style="5" customWidth="1"/>
    <col min="4836" max="5081" width="11.5703125" style="5"/>
    <col min="5082" max="5082" width="37.28515625" style="5" customWidth="1"/>
    <col min="5083" max="5083" width="9" style="5" customWidth="1"/>
    <col min="5084" max="5084" width="8.5703125" style="5" customWidth="1"/>
    <col min="5085" max="5090" width="9" style="5" customWidth="1"/>
    <col min="5091" max="5091" width="11" style="5" customWidth="1"/>
    <col min="5092" max="5337" width="11.5703125" style="5"/>
    <col min="5338" max="5338" width="37.28515625" style="5" customWidth="1"/>
    <col min="5339" max="5339" width="9" style="5" customWidth="1"/>
    <col min="5340" max="5340" width="8.5703125" style="5" customWidth="1"/>
    <col min="5341" max="5346" width="9" style="5" customWidth="1"/>
    <col min="5347" max="5347" width="11" style="5" customWidth="1"/>
    <col min="5348" max="5593" width="11.5703125" style="5"/>
    <col min="5594" max="5594" width="37.28515625" style="5" customWidth="1"/>
    <col min="5595" max="5595" width="9" style="5" customWidth="1"/>
    <col min="5596" max="5596" width="8.5703125" style="5" customWidth="1"/>
    <col min="5597" max="5602" width="9" style="5" customWidth="1"/>
    <col min="5603" max="5603" width="11" style="5" customWidth="1"/>
    <col min="5604" max="5849" width="11.5703125" style="5"/>
    <col min="5850" max="5850" width="37.28515625" style="5" customWidth="1"/>
    <col min="5851" max="5851" width="9" style="5" customWidth="1"/>
    <col min="5852" max="5852" width="8.5703125" style="5" customWidth="1"/>
    <col min="5853" max="5858" width="9" style="5" customWidth="1"/>
    <col min="5859" max="5859" width="11" style="5" customWidth="1"/>
    <col min="5860" max="6105" width="11.5703125" style="5"/>
    <col min="6106" max="6106" width="37.28515625" style="5" customWidth="1"/>
    <col min="6107" max="6107" width="9" style="5" customWidth="1"/>
    <col min="6108" max="6108" width="8.5703125" style="5" customWidth="1"/>
    <col min="6109" max="6114" width="9" style="5" customWidth="1"/>
    <col min="6115" max="6115" width="11" style="5" customWidth="1"/>
    <col min="6116" max="6361" width="11.5703125" style="5"/>
    <col min="6362" max="6362" width="37.28515625" style="5" customWidth="1"/>
    <col min="6363" max="6363" width="9" style="5" customWidth="1"/>
    <col min="6364" max="6364" width="8.5703125" style="5" customWidth="1"/>
    <col min="6365" max="6370" width="9" style="5" customWidth="1"/>
    <col min="6371" max="6371" width="11" style="5" customWidth="1"/>
    <col min="6372" max="6617" width="11.5703125" style="5"/>
    <col min="6618" max="6618" width="37.28515625" style="5" customWidth="1"/>
    <col min="6619" max="6619" width="9" style="5" customWidth="1"/>
    <col min="6620" max="6620" width="8.5703125" style="5" customWidth="1"/>
    <col min="6621" max="6626" width="9" style="5" customWidth="1"/>
    <col min="6627" max="6627" width="11" style="5" customWidth="1"/>
    <col min="6628" max="6873" width="11.5703125" style="5"/>
    <col min="6874" max="6874" width="37.28515625" style="5" customWidth="1"/>
    <col min="6875" max="6875" width="9" style="5" customWidth="1"/>
    <col min="6876" max="6876" width="8.5703125" style="5" customWidth="1"/>
    <col min="6877" max="6882" width="9" style="5" customWidth="1"/>
    <col min="6883" max="6883" width="11" style="5" customWidth="1"/>
    <col min="6884" max="7129" width="11.5703125" style="5"/>
    <col min="7130" max="7130" width="37.28515625" style="5" customWidth="1"/>
    <col min="7131" max="7131" width="9" style="5" customWidth="1"/>
    <col min="7132" max="7132" width="8.5703125" style="5" customWidth="1"/>
    <col min="7133" max="7138" width="9" style="5" customWidth="1"/>
    <col min="7139" max="7139" width="11" style="5" customWidth="1"/>
    <col min="7140" max="7385" width="11.5703125" style="5"/>
    <col min="7386" max="7386" width="37.28515625" style="5" customWidth="1"/>
    <col min="7387" max="7387" width="9" style="5" customWidth="1"/>
    <col min="7388" max="7388" width="8.5703125" style="5" customWidth="1"/>
    <col min="7389" max="7394" width="9" style="5" customWidth="1"/>
    <col min="7395" max="7395" width="11" style="5" customWidth="1"/>
    <col min="7396" max="7641" width="11.5703125" style="5"/>
    <col min="7642" max="7642" width="37.28515625" style="5" customWidth="1"/>
    <col min="7643" max="7643" width="9" style="5" customWidth="1"/>
    <col min="7644" max="7644" width="8.5703125" style="5" customWidth="1"/>
    <col min="7645" max="7650" width="9" style="5" customWidth="1"/>
    <col min="7651" max="7651" width="11" style="5" customWidth="1"/>
    <col min="7652" max="7897" width="11.5703125" style="5"/>
    <col min="7898" max="7898" width="37.28515625" style="5" customWidth="1"/>
    <col min="7899" max="7899" width="9" style="5" customWidth="1"/>
    <col min="7900" max="7900" width="8.5703125" style="5" customWidth="1"/>
    <col min="7901" max="7906" width="9" style="5" customWidth="1"/>
    <col min="7907" max="7907" width="11" style="5" customWidth="1"/>
    <col min="7908" max="8153" width="11.5703125" style="5"/>
    <col min="8154" max="8154" width="37.28515625" style="5" customWidth="1"/>
    <col min="8155" max="8155" width="9" style="5" customWidth="1"/>
    <col min="8156" max="8156" width="8.5703125" style="5" customWidth="1"/>
    <col min="8157" max="8162" width="9" style="5" customWidth="1"/>
    <col min="8163" max="8163" width="11" style="5" customWidth="1"/>
    <col min="8164" max="8409" width="11.5703125" style="5"/>
    <col min="8410" max="8410" width="37.28515625" style="5" customWidth="1"/>
    <col min="8411" max="8411" width="9" style="5" customWidth="1"/>
    <col min="8412" max="8412" width="8.5703125" style="5" customWidth="1"/>
    <col min="8413" max="8418" width="9" style="5" customWidth="1"/>
    <col min="8419" max="8419" width="11" style="5" customWidth="1"/>
    <col min="8420" max="8665" width="11.5703125" style="5"/>
    <col min="8666" max="8666" width="37.28515625" style="5" customWidth="1"/>
    <col min="8667" max="8667" width="9" style="5" customWidth="1"/>
    <col min="8668" max="8668" width="8.5703125" style="5" customWidth="1"/>
    <col min="8669" max="8674" width="9" style="5" customWidth="1"/>
    <col min="8675" max="8675" width="11" style="5" customWidth="1"/>
    <col min="8676" max="8921" width="11.5703125" style="5"/>
    <col min="8922" max="8922" width="37.28515625" style="5" customWidth="1"/>
    <col min="8923" max="8923" width="9" style="5" customWidth="1"/>
    <col min="8924" max="8924" width="8.5703125" style="5" customWidth="1"/>
    <col min="8925" max="8930" width="9" style="5" customWidth="1"/>
    <col min="8931" max="8931" width="11" style="5" customWidth="1"/>
    <col min="8932" max="9177" width="11.5703125" style="5"/>
    <col min="9178" max="9178" width="37.28515625" style="5" customWidth="1"/>
    <col min="9179" max="9179" width="9" style="5" customWidth="1"/>
    <col min="9180" max="9180" width="8.5703125" style="5" customWidth="1"/>
    <col min="9181" max="9186" width="9" style="5" customWidth="1"/>
    <col min="9187" max="9187" width="11" style="5" customWidth="1"/>
    <col min="9188" max="9433" width="11.5703125" style="5"/>
    <col min="9434" max="9434" width="37.28515625" style="5" customWidth="1"/>
    <col min="9435" max="9435" width="9" style="5" customWidth="1"/>
    <col min="9436" max="9436" width="8.5703125" style="5" customWidth="1"/>
    <col min="9437" max="9442" width="9" style="5" customWidth="1"/>
    <col min="9443" max="9443" width="11" style="5" customWidth="1"/>
    <col min="9444" max="9689" width="11.5703125" style="5"/>
    <col min="9690" max="9690" width="37.28515625" style="5" customWidth="1"/>
    <col min="9691" max="9691" width="9" style="5" customWidth="1"/>
    <col min="9692" max="9692" width="8.5703125" style="5" customWidth="1"/>
    <col min="9693" max="9698" width="9" style="5" customWidth="1"/>
    <col min="9699" max="9699" width="11" style="5" customWidth="1"/>
    <col min="9700" max="9945" width="11.5703125" style="5"/>
    <col min="9946" max="9946" width="37.28515625" style="5" customWidth="1"/>
    <col min="9947" max="9947" width="9" style="5" customWidth="1"/>
    <col min="9948" max="9948" width="8.5703125" style="5" customWidth="1"/>
    <col min="9949" max="9954" width="9" style="5" customWidth="1"/>
    <col min="9955" max="9955" width="11" style="5" customWidth="1"/>
    <col min="9956" max="10201" width="11.5703125" style="5"/>
    <col min="10202" max="10202" width="37.28515625" style="5" customWidth="1"/>
    <col min="10203" max="10203" width="9" style="5" customWidth="1"/>
    <col min="10204" max="10204" width="8.5703125" style="5" customWidth="1"/>
    <col min="10205" max="10210" width="9" style="5" customWidth="1"/>
    <col min="10211" max="10211" width="11" style="5" customWidth="1"/>
    <col min="10212" max="10457" width="11.5703125" style="5"/>
    <col min="10458" max="10458" width="37.28515625" style="5" customWidth="1"/>
    <col min="10459" max="10459" width="9" style="5" customWidth="1"/>
    <col min="10460" max="10460" width="8.5703125" style="5" customWidth="1"/>
    <col min="10461" max="10466" width="9" style="5" customWidth="1"/>
    <col min="10467" max="10467" width="11" style="5" customWidth="1"/>
    <col min="10468" max="10713" width="11.5703125" style="5"/>
    <col min="10714" max="10714" width="37.28515625" style="5" customWidth="1"/>
    <col min="10715" max="10715" width="9" style="5" customWidth="1"/>
    <col min="10716" max="10716" width="8.5703125" style="5" customWidth="1"/>
    <col min="10717" max="10722" width="9" style="5" customWidth="1"/>
    <col min="10723" max="10723" width="11" style="5" customWidth="1"/>
    <col min="10724" max="10969" width="11.5703125" style="5"/>
    <col min="10970" max="10970" width="37.28515625" style="5" customWidth="1"/>
    <col min="10971" max="10971" width="9" style="5" customWidth="1"/>
    <col min="10972" max="10972" width="8.5703125" style="5" customWidth="1"/>
    <col min="10973" max="10978" width="9" style="5" customWidth="1"/>
    <col min="10979" max="10979" width="11" style="5" customWidth="1"/>
    <col min="10980" max="11225" width="11.5703125" style="5"/>
    <col min="11226" max="11226" width="37.28515625" style="5" customWidth="1"/>
    <col min="11227" max="11227" width="9" style="5" customWidth="1"/>
    <col min="11228" max="11228" width="8.5703125" style="5" customWidth="1"/>
    <col min="11229" max="11234" width="9" style="5" customWidth="1"/>
    <col min="11235" max="11235" width="11" style="5" customWidth="1"/>
    <col min="11236" max="11481" width="11.5703125" style="5"/>
    <col min="11482" max="11482" width="37.28515625" style="5" customWidth="1"/>
    <col min="11483" max="11483" width="9" style="5" customWidth="1"/>
    <col min="11484" max="11484" width="8.5703125" style="5" customWidth="1"/>
    <col min="11485" max="11490" width="9" style="5" customWidth="1"/>
    <col min="11491" max="11491" width="11" style="5" customWidth="1"/>
    <col min="11492" max="11737" width="11.5703125" style="5"/>
    <col min="11738" max="11738" width="37.28515625" style="5" customWidth="1"/>
    <col min="11739" max="11739" width="9" style="5" customWidth="1"/>
    <col min="11740" max="11740" width="8.5703125" style="5" customWidth="1"/>
    <col min="11741" max="11746" width="9" style="5" customWidth="1"/>
    <col min="11747" max="11747" width="11" style="5" customWidth="1"/>
    <col min="11748" max="11993" width="11.5703125" style="5"/>
    <col min="11994" max="11994" width="37.28515625" style="5" customWidth="1"/>
    <col min="11995" max="11995" width="9" style="5" customWidth="1"/>
    <col min="11996" max="11996" width="8.5703125" style="5" customWidth="1"/>
    <col min="11997" max="12002" width="9" style="5" customWidth="1"/>
    <col min="12003" max="12003" width="11" style="5" customWidth="1"/>
    <col min="12004" max="12249" width="11.5703125" style="5"/>
    <col min="12250" max="12250" width="37.28515625" style="5" customWidth="1"/>
    <col min="12251" max="12251" width="9" style="5" customWidth="1"/>
    <col min="12252" max="12252" width="8.5703125" style="5" customWidth="1"/>
    <col min="12253" max="12258" width="9" style="5" customWidth="1"/>
    <col min="12259" max="12259" width="11" style="5" customWidth="1"/>
    <col min="12260" max="12505" width="11.5703125" style="5"/>
    <col min="12506" max="12506" width="37.28515625" style="5" customWidth="1"/>
    <col min="12507" max="12507" width="9" style="5" customWidth="1"/>
    <col min="12508" max="12508" width="8.5703125" style="5" customWidth="1"/>
    <col min="12509" max="12514" width="9" style="5" customWidth="1"/>
    <col min="12515" max="12515" width="11" style="5" customWidth="1"/>
    <col min="12516" max="12761" width="11.5703125" style="5"/>
    <col min="12762" max="12762" width="37.28515625" style="5" customWidth="1"/>
    <col min="12763" max="12763" width="9" style="5" customWidth="1"/>
    <col min="12764" max="12764" width="8.5703125" style="5" customWidth="1"/>
    <col min="12765" max="12770" width="9" style="5" customWidth="1"/>
    <col min="12771" max="12771" width="11" style="5" customWidth="1"/>
    <col min="12772" max="13017" width="11.5703125" style="5"/>
    <col min="13018" max="13018" width="37.28515625" style="5" customWidth="1"/>
    <col min="13019" max="13019" width="9" style="5" customWidth="1"/>
    <col min="13020" max="13020" width="8.5703125" style="5" customWidth="1"/>
    <col min="13021" max="13026" width="9" style="5" customWidth="1"/>
    <col min="13027" max="13027" width="11" style="5" customWidth="1"/>
    <col min="13028" max="13273" width="11.5703125" style="5"/>
    <col min="13274" max="13274" width="37.28515625" style="5" customWidth="1"/>
    <col min="13275" max="13275" width="9" style="5" customWidth="1"/>
    <col min="13276" max="13276" width="8.5703125" style="5" customWidth="1"/>
    <col min="13277" max="13282" width="9" style="5" customWidth="1"/>
    <col min="13283" max="13283" width="11" style="5" customWidth="1"/>
    <col min="13284" max="13529" width="11.5703125" style="5"/>
    <col min="13530" max="13530" width="37.28515625" style="5" customWidth="1"/>
    <col min="13531" max="13531" width="9" style="5" customWidth="1"/>
    <col min="13532" max="13532" width="8.5703125" style="5" customWidth="1"/>
    <col min="13533" max="13538" width="9" style="5" customWidth="1"/>
    <col min="13539" max="13539" width="11" style="5" customWidth="1"/>
    <col min="13540" max="13785" width="11.5703125" style="5"/>
    <col min="13786" max="13786" width="37.28515625" style="5" customWidth="1"/>
    <col min="13787" max="13787" width="9" style="5" customWidth="1"/>
    <col min="13788" max="13788" width="8.5703125" style="5" customWidth="1"/>
    <col min="13789" max="13794" width="9" style="5" customWidth="1"/>
    <col min="13795" max="13795" width="11" style="5" customWidth="1"/>
    <col min="13796" max="14041" width="11.5703125" style="5"/>
    <col min="14042" max="14042" width="37.28515625" style="5" customWidth="1"/>
    <col min="14043" max="14043" width="9" style="5" customWidth="1"/>
    <col min="14044" max="14044" width="8.5703125" style="5" customWidth="1"/>
    <col min="14045" max="14050" width="9" style="5" customWidth="1"/>
    <col min="14051" max="14051" width="11" style="5" customWidth="1"/>
    <col min="14052" max="14297" width="11.5703125" style="5"/>
    <col min="14298" max="14298" width="37.28515625" style="5" customWidth="1"/>
    <col min="14299" max="14299" width="9" style="5" customWidth="1"/>
    <col min="14300" max="14300" width="8.5703125" style="5" customWidth="1"/>
    <col min="14301" max="14306" width="9" style="5" customWidth="1"/>
    <col min="14307" max="14307" width="11" style="5" customWidth="1"/>
    <col min="14308" max="14553" width="11.5703125" style="5"/>
    <col min="14554" max="14554" width="37.28515625" style="5" customWidth="1"/>
    <col min="14555" max="14555" width="9" style="5" customWidth="1"/>
    <col min="14556" max="14556" width="8.5703125" style="5" customWidth="1"/>
    <col min="14557" max="14562" width="9" style="5" customWidth="1"/>
    <col min="14563" max="14563" width="11" style="5" customWidth="1"/>
    <col min="14564" max="14809" width="11.5703125" style="5"/>
    <col min="14810" max="14810" width="37.28515625" style="5" customWidth="1"/>
    <col min="14811" max="14811" width="9" style="5" customWidth="1"/>
    <col min="14812" max="14812" width="8.5703125" style="5" customWidth="1"/>
    <col min="14813" max="14818" width="9" style="5" customWidth="1"/>
    <col min="14819" max="14819" width="11" style="5" customWidth="1"/>
    <col min="14820" max="15065" width="11.5703125" style="5"/>
    <col min="15066" max="15066" width="37.28515625" style="5" customWidth="1"/>
    <col min="15067" max="15067" width="9" style="5" customWidth="1"/>
    <col min="15068" max="15068" width="8.5703125" style="5" customWidth="1"/>
    <col min="15069" max="15074" width="9" style="5" customWidth="1"/>
    <col min="15075" max="15075" width="11" style="5" customWidth="1"/>
    <col min="15076" max="15321" width="11.5703125" style="5"/>
    <col min="15322" max="15322" width="37.28515625" style="5" customWidth="1"/>
    <col min="15323" max="15323" width="9" style="5" customWidth="1"/>
    <col min="15324" max="15324" width="8.5703125" style="5" customWidth="1"/>
    <col min="15325" max="15330" width="9" style="5" customWidth="1"/>
    <col min="15331" max="15331" width="11" style="5" customWidth="1"/>
    <col min="15332" max="15577" width="11.5703125" style="5"/>
    <col min="15578" max="15578" width="37.28515625" style="5" customWidth="1"/>
    <col min="15579" max="15579" width="9" style="5" customWidth="1"/>
    <col min="15580" max="15580" width="8.5703125" style="5" customWidth="1"/>
    <col min="15581" max="15586" width="9" style="5" customWidth="1"/>
    <col min="15587" max="15587" width="11" style="5" customWidth="1"/>
    <col min="15588" max="15833" width="11.5703125" style="5"/>
    <col min="15834" max="15834" width="37.28515625" style="5" customWidth="1"/>
    <col min="15835" max="15835" width="9" style="5" customWidth="1"/>
    <col min="15836" max="15836" width="8.5703125" style="5" customWidth="1"/>
    <col min="15837" max="15842" width="9" style="5" customWidth="1"/>
    <col min="15843" max="15843" width="11" style="5" customWidth="1"/>
    <col min="15844" max="16089" width="11.5703125" style="5"/>
    <col min="16090" max="16090" width="37.28515625" style="5" customWidth="1"/>
    <col min="16091" max="16091" width="9" style="5" customWidth="1"/>
    <col min="16092" max="16092" width="8.5703125" style="5" customWidth="1"/>
    <col min="16093" max="16098" width="9" style="5" customWidth="1"/>
    <col min="16099" max="16099" width="11" style="5" customWidth="1"/>
    <col min="16100" max="16376" width="11.5703125" style="5"/>
    <col min="16377" max="16380" width="11.42578125" style="5" customWidth="1"/>
    <col min="16381" max="16384" width="11.42578125" style="5"/>
  </cols>
  <sheetData>
    <row r="1" spans="1:15" ht="18" customHeight="1" x14ac:dyDescent="0.2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8" customHeight="1" x14ac:dyDescent="0.2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8" customHeight="1" x14ac:dyDescent="0.2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8.25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5" ht="22.5" customHeight="1" x14ac:dyDescent="0.2">
      <c r="A5" s="41" t="s">
        <v>46</v>
      </c>
      <c r="B5" s="41"/>
      <c r="C5" s="41"/>
      <c r="D5" s="42"/>
      <c r="E5" s="37" t="s">
        <v>33</v>
      </c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22.5" customHeight="1" x14ac:dyDescent="0.2">
      <c r="A6" s="43"/>
      <c r="B6" s="43"/>
      <c r="C6" s="43"/>
      <c r="D6" s="44"/>
      <c r="E6" s="35" t="s">
        <v>0</v>
      </c>
      <c r="F6" s="39" t="s">
        <v>20</v>
      </c>
      <c r="G6" s="40"/>
      <c r="H6" s="40"/>
      <c r="I6" s="40"/>
      <c r="J6" s="40"/>
      <c r="K6" s="40"/>
      <c r="L6" s="40"/>
      <c r="M6" s="40"/>
      <c r="N6" s="40"/>
      <c r="O6" s="40"/>
    </row>
    <row r="7" spans="1:15" ht="77.25" customHeight="1" x14ac:dyDescent="0.2">
      <c r="A7" s="45"/>
      <c r="B7" s="45"/>
      <c r="C7" s="45"/>
      <c r="D7" s="46"/>
      <c r="E7" s="36"/>
      <c r="F7" s="24" t="s">
        <v>36</v>
      </c>
      <c r="G7" s="24" t="s">
        <v>11</v>
      </c>
      <c r="H7" s="24" t="s">
        <v>37</v>
      </c>
      <c r="I7" s="24" t="s">
        <v>1</v>
      </c>
      <c r="J7" s="24" t="s">
        <v>17</v>
      </c>
      <c r="K7" s="24" t="s">
        <v>21</v>
      </c>
      <c r="L7" s="24" t="s">
        <v>12</v>
      </c>
      <c r="M7" s="25" t="s">
        <v>38</v>
      </c>
      <c r="N7" s="24" t="s">
        <v>39</v>
      </c>
      <c r="O7" s="25" t="s">
        <v>40</v>
      </c>
    </row>
    <row r="8" spans="1:15" ht="8.25" customHeight="1" x14ac:dyDescent="0.2">
      <c r="B8" s="28"/>
      <c r="C8" s="28"/>
      <c r="D8" s="29"/>
      <c r="E8" s="15"/>
      <c r="F8" s="15"/>
      <c r="G8" s="15"/>
      <c r="H8" s="15"/>
      <c r="I8" s="15"/>
      <c r="J8" s="15"/>
      <c r="K8" s="15"/>
      <c r="L8" s="21"/>
      <c r="M8" s="21"/>
      <c r="N8" s="21"/>
    </row>
    <row r="9" spans="1:15" ht="18.75" customHeight="1" x14ac:dyDescent="0.2">
      <c r="A9" s="32" t="s">
        <v>22</v>
      </c>
      <c r="B9" s="32"/>
      <c r="C9" s="32"/>
      <c r="D9" s="33"/>
      <c r="E9" s="11">
        <f t="shared" ref="E9:L9" si="0">SUM(E10,E18,E25,E29,E33)</f>
        <v>425</v>
      </c>
      <c r="F9" s="11">
        <f>SUM(F10,F18,F25,F29,F33)</f>
        <v>138</v>
      </c>
      <c r="G9" s="11">
        <f>SUM(G10,G18,G25,G29,G33)</f>
        <v>47</v>
      </c>
      <c r="H9" s="11">
        <f t="shared" si="0"/>
        <v>38</v>
      </c>
      <c r="I9" s="11">
        <f t="shared" si="0"/>
        <v>125</v>
      </c>
      <c r="J9" s="11">
        <f t="shared" si="0"/>
        <v>4</v>
      </c>
      <c r="K9" s="11">
        <f t="shared" si="0"/>
        <v>27</v>
      </c>
      <c r="L9" s="11">
        <f t="shared" si="0"/>
        <v>17</v>
      </c>
      <c r="M9" s="14">
        <f t="shared" ref="M9" si="1">SUM(M10,M18,M25,M29,M33)</f>
        <v>24</v>
      </c>
      <c r="N9" s="11">
        <f t="shared" ref="N9" si="2">SUM(N10,N18,N25,N29,N33)</f>
        <v>4</v>
      </c>
      <c r="O9" s="14">
        <f t="shared" ref="O9" si="3">SUM(O10,O18,O25,O29,O33)</f>
        <v>1</v>
      </c>
    </row>
    <row r="10" spans="1:15" ht="21.75" customHeight="1" x14ac:dyDescent="0.2">
      <c r="B10" s="5" t="s">
        <v>3</v>
      </c>
      <c r="D10" s="3"/>
      <c r="E10" s="11">
        <f t="shared" ref="E10:M10" si="4">SUM(E11,E15,E16,E17)</f>
        <v>322</v>
      </c>
      <c r="F10" s="47">
        <f>SUM(F11,F15,F16,F17)</f>
        <v>100</v>
      </c>
      <c r="G10" s="47">
        <f t="shared" ref="G10:O10" si="5">SUM(G11,G15,G16,G17)</f>
        <v>38</v>
      </c>
      <c r="H10" s="47">
        <f t="shared" si="5"/>
        <v>33</v>
      </c>
      <c r="I10" s="47">
        <f t="shared" si="5"/>
        <v>88</v>
      </c>
      <c r="J10" s="47">
        <f t="shared" si="5"/>
        <v>2</v>
      </c>
      <c r="K10" s="47">
        <f t="shared" si="5"/>
        <v>21</v>
      </c>
      <c r="L10" s="47">
        <f t="shared" si="5"/>
        <v>14</v>
      </c>
      <c r="M10" s="47">
        <f t="shared" si="5"/>
        <v>22</v>
      </c>
      <c r="N10" s="47">
        <f t="shared" si="5"/>
        <v>3</v>
      </c>
      <c r="O10" s="48">
        <f t="shared" si="5"/>
        <v>1</v>
      </c>
    </row>
    <row r="11" spans="1:15" ht="18" customHeight="1" x14ac:dyDescent="0.2">
      <c r="C11" s="5" t="s">
        <v>23</v>
      </c>
      <c r="D11" s="3"/>
      <c r="E11" s="11">
        <f>SUM(F11:O11)</f>
        <v>261</v>
      </c>
      <c r="F11" s="47">
        <f t="shared" ref="F11:M11" si="6">SUM(F12:F14)</f>
        <v>67</v>
      </c>
      <c r="G11" s="47">
        <f t="shared" ref="G11:O11" si="7">SUM(G12:G14)</f>
        <v>27</v>
      </c>
      <c r="H11" s="47">
        <f t="shared" si="7"/>
        <v>24</v>
      </c>
      <c r="I11" s="47">
        <f t="shared" si="7"/>
        <v>87</v>
      </c>
      <c r="J11" s="47">
        <f t="shared" si="7"/>
        <v>2</v>
      </c>
      <c r="K11" s="47">
        <f t="shared" si="7"/>
        <v>16</v>
      </c>
      <c r="L11" s="47">
        <f t="shared" si="7"/>
        <v>14</v>
      </c>
      <c r="M11" s="47">
        <f t="shared" si="7"/>
        <v>21</v>
      </c>
      <c r="N11" s="47">
        <f t="shared" si="7"/>
        <v>2</v>
      </c>
      <c r="O11" s="48">
        <f t="shared" si="7"/>
        <v>1</v>
      </c>
    </row>
    <row r="12" spans="1:15" ht="18" customHeight="1" x14ac:dyDescent="0.2">
      <c r="D12" s="3" t="s">
        <v>24</v>
      </c>
      <c r="E12" s="11">
        <f>SUM(F12:O12)</f>
        <v>76</v>
      </c>
      <c r="F12" s="47">
        <f t="shared" ref="F12:M12" si="8">SUM(F37,F62,F77,F92)</f>
        <v>17</v>
      </c>
      <c r="G12" s="47">
        <f t="shared" ref="G12:O12" si="9">SUM(G37,G62,G77,G92)</f>
        <v>6</v>
      </c>
      <c r="H12" s="47">
        <f t="shared" si="9"/>
        <v>12</v>
      </c>
      <c r="I12" s="47">
        <f t="shared" si="9"/>
        <v>26</v>
      </c>
      <c r="J12" s="47">
        <f t="shared" si="9"/>
        <v>0</v>
      </c>
      <c r="K12" s="47">
        <f t="shared" si="9"/>
        <v>4</v>
      </c>
      <c r="L12" s="47">
        <f t="shared" si="9"/>
        <v>5</v>
      </c>
      <c r="M12" s="47">
        <f t="shared" si="9"/>
        <v>6</v>
      </c>
      <c r="N12" s="47">
        <f t="shared" si="9"/>
        <v>0</v>
      </c>
      <c r="O12" s="48">
        <f t="shared" si="9"/>
        <v>0</v>
      </c>
    </row>
    <row r="13" spans="1:15" ht="18" customHeight="1" x14ac:dyDescent="0.2">
      <c r="D13" s="3" t="s">
        <v>25</v>
      </c>
      <c r="E13" s="11">
        <f t="shared" ref="E13:E17" si="10">SUM(F13:O13)</f>
        <v>124</v>
      </c>
      <c r="F13" s="47">
        <f t="shared" ref="F13:I14" si="11">SUM(F38,F63,F78,F93)</f>
        <v>40</v>
      </c>
      <c r="G13" s="47">
        <f t="shared" ref="G13:O13" si="12">SUM(G38,G63,G78,G93)</f>
        <v>15</v>
      </c>
      <c r="H13" s="47">
        <f t="shared" si="12"/>
        <v>3</v>
      </c>
      <c r="I13" s="47">
        <f t="shared" si="12"/>
        <v>43</v>
      </c>
      <c r="J13" s="47">
        <f t="shared" si="12"/>
        <v>0</v>
      </c>
      <c r="K13" s="47">
        <f t="shared" si="12"/>
        <v>7</v>
      </c>
      <c r="L13" s="47">
        <f t="shared" si="12"/>
        <v>3</v>
      </c>
      <c r="M13" s="47">
        <f t="shared" si="12"/>
        <v>11</v>
      </c>
      <c r="N13" s="47">
        <f t="shared" si="12"/>
        <v>2</v>
      </c>
      <c r="O13" s="48">
        <f t="shared" si="12"/>
        <v>0</v>
      </c>
    </row>
    <row r="14" spans="1:15" ht="18" customHeight="1" x14ac:dyDescent="0.2">
      <c r="D14" s="3" t="s">
        <v>26</v>
      </c>
      <c r="E14" s="11">
        <f t="shared" si="10"/>
        <v>61</v>
      </c>
      <c r="F14" s="47">
        <f t="shared" si="11"/>
        <v>10</v>
      </c>
      <c r="G14" s="47">
        <f t="shared" ref="G14:O14" si="13">SUM(G39,G64,G79,G94)</f>
        <v>6</v>
      </c>
      <c r="H14" s="47">
        <f t="shared" si="13"/>
        <v>9</v>
      </c>
      <c r="I14" s="47">
        <f t="shared" si="13"/>
        <v>18</v>
      </c>
      <c r="J14" s="47">
        <f t="shared" si="13"/>
        <v>2</v>
      </c>
      <c r="K14" s="47">
        <f t="shared" si="13"/>
        <v>5</v>
      </c>
      <c r="L14" s="47">
        <f t="shared" si="13"/>
        <v>6</v>
      </c>
      <c r="M14" s="47">
        <f t="shared" si="13"/>
        <v>4</v>
      </c>
      <c r="N14" s="47">
        <f t="shared" si="13"/>
        <v>0</v>
      </c>
      <c r="O14" s="48">
        <f t="shared" si="13"/>
        <v>1</v>
      </c>
    </row>
    <row r="15" spans="1:15" ht="18" customHeight="1" x14ac:dyDescent="0.2">
      <c r="C15" s="5" t="s">
        <v>27</v>
      </c>
      <c r="D15" s="4"/>
      <c r="E15" s="11">
        <f t="shared" si="10"/>
        <v>6</v>
      </c>
      <c r="F15" s="47">
        <f>SUM(F40,F95)</f>
        <v>2</v>
      </c>
      <c r="G15" s="47">
        <f t="shared" ref="G15:O15" si="14">SUM(G40,G95)</f>
        <v>1</v>
      </c>
      <c r="H15" s="47">
        <f t="shared" si="14"/>
        <v>1</v>
      </c>
      <c r="I15" s="47">
        <f t="shared" si="14"/>
        <v>1</v>
      </c>
      <c r="J15" s="47">
        <f t="shared" si="14"/>
        <v>0</v>
      </c>
      <c r="K15" s="47">
        <f t="shared" si="14"/>
        <v>0</v>
      </c>
      <c r="L15" s="47">
        <f t="shared" si="14"/>
        <v>0</v>
      </c>
      <c r="M15" s="47">
        <f t="shared" si="14"/>
        <v>0</v>
      </c>
      <c r="N15" s="47">
        <f t="shared" si="14"/>
        <v>1</v>
      </c>
      <c r="O15" s="48">
        <f t="shared" si="14"/>
        <v>0</v>
      </c>
    </row>
    <row r="16" spans="1:15" ht="18" customHeight="1" x14ac:dyDescent="0.2">
      <c r="C16" s="5" t="s">
        <v>18</v>
      </c>
      <c r="D16" s="1"/>
      <c r="E16" s="11">
        <f t="shared" si="10"/>
        <v>25</v>
      </c>
      <c r="F16" s="47">
        <f>SUM(F41,F96)</f>
        <v>17</v>
      </c>
      <c r="G16" s="47">
        <f t="shared" ref="G16:O16" si="15">SUM(G41,G96)</f>
        <v>2</v>
      </c>
      <c r="H16" s="47">
        <f t="shared" si="15"/>
        <v>4</v>
      </c>
      <c r="I16" s="47">
        <f t="shared" si="15"/>
        <v>0</v>
      </c>
      <c r="J16" s="47">
        <f t="shared" si="15"/>
        <v>0</v>
      </c>
      <c r="K16" s="47">
        <f t="shared" si="15"/>
        <v>1</v>
      </c>
      <c r="L16" s="47">
        <f t="shared" si="15"/>
        <v>0</v>
      </c>
      <c r="M16" s="47">
        <f t="shared" si="15"/>
        <v>1</v>
      </c>
      <c r="N16" s="47">
        <f t="shared" si="15"/>
        <v>0</v>
      </c>
      <c r="O16" s="48">
        <f t="shared" si="15"/>
        <v>0</v>
      </c>
    </row>
    <row r="17" spans="2:15" ht="18" customHeight="1" x14ac:dyDescent="0.2">
      <c r="C17" s="5" t="s">
        <v>4</v>
      </c>
      <c r="D17" s="6"/>
      <c r="E17" s="11">
        <f t="shared" si="10"/>
        <v>30</v>
      </c>
      <c r="F17" s="47">
        <f>SUM(F42,F80,F97)</f>
        <v>14</v>
      </c>
      <c r="G17" s="47">
        <f t="shared" ref="G17:O17" si="16">SUM(G42,G80,G97)</f>
        <v>8</v>
      </c>
      <c r="H17" s="47">
        <f t="shared" si="16"/>
        <v>4</v>
      </c>
      <c r="I17" s="47">
        <f t="shared" si="16"/>
        <v>0</v>
      </c>
      <c r="J17" s="47">
        <f t="shared" si="16"/>
        <v>0</v>
      </c>
      <c r="K17" s="47">
        <f t="shared" si="16"/>
        <v>4</v>
      </c>
      <c r="L17" s="47">
        <f t="shared" si="16"/>
        <v>0</v>
      </c>
      <c r="M17" s="47">
        <f t="shared" si="16"/>
        <v>0</v>
      </c>
      <c r="N17" s="47">
        <f t="shared" si="16"/>
        <v>0</v>
      </c>
      <c r="O17" s="48">
        <f t="shared" si="16"/>
        <v>0</v>
      </c>
    </row>
    <row r="18" spans="2:15" ht="18" customHeight="1" x14ac:dyDescent="0.2">
      <c r="B18" s="7" t="s">
        <v>5</v>
      </c>
      <c r="C18" s="7"/>
      <c r="D18" s="7"/>
      <c r="E18" s="11">
        <f>SUM(E19,E22)</f>
        <v>72</v>
      </c>
      <c r="F18" s="47">
        <f t="shared" ref="F18:G18" si="17">SUM(F19,F22)</f>
        <v>26</v>
      </c>
      <c r="G18" s="47">
        <f t="shared" ref="G18:O18" si="18">SUM(G19,G22)</f>
        <v>5</v>
      </c>
      <c r="H18" s="47">
        <f t="shared" si="18"/>
        <v>4</v>
      </c>
      <c r="I18" s="47">
        <f t="shared" si="18"/>
        <v>24</v>
      </c>
      <c r="J18" s="47">
        <f t="shared" si="18"/>
        <v>2</v>
      </c>
      <c r="K18" s="47">
        <f t="shared" si="18"/>
        <v>6</v>
      </c>
      <c r="L18" s="47">
        <f t="shared" si="18"/>
        <v>3</v>
      </c>
      <c r="M18" s="47">
        <f t="shared" si="18"/>
        <v>2</v>
      </c>
      <c r="N18" s="47">
        <f t="shared" si="18"/>
        <v>0</v>
      </c>
      <c r="O18" s="48">
        <f t="shared" si="18"/>
        <v>0</v>
      </c>
    </row>
    <row r="19" spans="2:15" ht="18" customHeight="1" x14ac:dyDescent="0.2">
      <c r="B19" s="7"/>
      <c r="C19" s="7" t="s">
        <v>23</v>
      </c>
      <c r="D19" s="7"/>
      <c r="E19" s="11">
        <f>SUM(F19:M19)</f>
        <v>24</v>
      </c>
      <c r="F19" s="47">
        <f>SUM(F44,F69,F84,F99)</f>
        <v>4</v>
      </c>
      <c r="G19" s="47">
        <f t="shared" ref="G19:O19" si="19">SUM(G44,G69,G84,G99)</f>
        <v>2</v>
      </c>
      <c r="H19" s="47">
        <f t="shared" si="19"/>
        <v>1</v>
      </c>
      <c r="I19" s="47">
        <f t="shared" si="19"/>
        <v>13</v>
      </c>
      <c r="J19" s="47">
        <f t="shared" si="19"/>
        <v>1</v>
      </c>
      <c r="K19" s="47">
        <f t="shared" si="19"/>
        <v>1</v>
      </c>
      <c r="L19" s="47">
        <f t="shared" si="19"/>
        <v>1</v>
      </c>
      <c r="M19" s="47">
        <f t="shared" si="19"/>
        <v>1</v>
      </c>
      <c r="N19" s="47">
        <f t="shared" si="19"/>
        <v>0</v>
      </c>
      <c r="O19" s="48">
        <f t="shared" si="19"/>
        <v>0</v>
      </c>
    </row>
    <row r="20" spans="2:15" ht="18" customHeight="1" x14ac:dyDescent="0.2">
      <c r="B20" s="7"/>
      <c r="C20" s="7"/>
      <c r="D20" s="7" t="s">
        <v>6</v>
      </c>
      <c r="E20" s="11">
        <f>SUM(F20:M20)</f>
        <v>13</v>
      </c>
      <c r="F20" s="47">
        <f>SUM(F45,F83,F100)</f>
        <v>3</v>
      </c>
      <c r="G20" s="47">
        <f t="shared" ref="G20:O20" si="20">SUM(G45,G83,G100)</f>
        <v>0</v>
      </c>
      <c r="H20" s="47">
        <f t="shared" si="20"/>
        <v>0</v>
      </c>
      <c r="I20" s="47">
        <f t="shared" si="20"/>
        <v>6</v>
      </c>
      <c r="J20" s="47">
        <f t="shared" si="20"/>
        <v>0</v>
      </c>
      <c r="K20" s="47">
        <f t="shared" si="20"/>
        <v>1</v>
      </c>
      <c r="L20" s="47">
        <f t="shared" si="20"/>
        <v>1</v>
      </c>
      <c r="M20" s="47">
        <f t="shared" si="20"/>
        <v>2</v>
      </c>
      <c r="N20" s="47">
        <f t="shared" si="20"/>
        <v>0</v>
      </c>
      <c r="O20" s="48">
        <f t="shared" si="20"/>
        <v>0</v>
      </c>
    </row>
    <row r="21" spans="2:15" ht="18" customHeight="1" x14ac:dyDescent="0.2">
      <c r="B21" s="7"/>
      <c r="C21" s="7"/>
      <c r="D21" s="12" t="s">
        <v>7</v>
      </c>
      <c r="E21" s="11">
        <f>SUM(F21:M21)</f>
        <v>11</v>
      </c>
      <c r="F21" s="47">
        <f>SUM(F46,F84,F101)</f>
        <v>1</v>
      </c>
      <c r="G21" s="47">
        <f t="shared" ref="G21:O21" si="21">SUM(G46,G84,G101)</f>
        <v>2</v>
      </c>
      <c r="H21" s="47">
        <f t="shared" si="21"/>
        <v>1</v>
      </c>
      <c r="I21" s="47">
        <f t="shared" si="21"/>
        <v>6</v>
      </c>
      <c r="J21" s="47">
        <f t="shared" si="21"/>
        <v>1</v>
      </c>
      <c r="K21" s="47">
        <f t="shared" si="21"/>
        <v>0</v>
      </c>
      <c r="L21" s="47">
        <f t="shared" si="21"/>
        <v>0</v>
      </c>
      <c r="M21" s="47">
        <f t="shared" si="21"/>
        <v>0</v>
      </c>
      <c r="N21" s="47">
        <f t="shared" si="21"/>
        <v>0</v>
      </c>
      <c r="O21" s="48">
        <f t="shared" si="21"/>
        <v>0</v>
      </c>
    </row>
    <row r="22" spans="2:15" ht="18" customHeight="1" x14ac:dyDescent="0.2">
      <c r="C22" s="5" t="s">
        <v>28</v>
      </c>
      <c r="D22" s="3"/>
      <c r="E22" s="11">
        <f>SUM(F22:O22)</f>
        <v>48</v>
      </c>
      <c r="F22" s="47">
        <f t="shared" ref="F22:G22" si="22">SUM(F23:F24)</f>
        <v>22</v>
      </c>
      <c r="G22" s="47">
        <f t="shared" ref="G22:O22" si="23">SUM(G23:G24)</f>
        <v>3</v>
      </c>
      <c r="H22" s="47">
        <f t="shared" si="23"/>
        <v>3</v>
      </c>
      <c r="I22" s="47">
        <f t="shared" si="23"/>
        <v>11</v>
      </c>
      <c r="J22" s="47">
        <f t="shared" si="23"/>
        <v>1</v>
      </c>
      <c r="K22" s="47">
        <f t="shared" si="23"/>
        <v>5</v>
      </c>
      <c r="L22" s="47">
        <f t="shared" si="23"/>
        <v>2</v>
      </c>
      <c r="M22" s="47">
        <f t="shared" si="23"/>
        <v>1</v>
      </c>
      <c r="N22" s="47">
        <f t="shared" si="23"/>
        <v>0</v>
      </c>
      <c r="O22" s="48">
        <f t="shared" si="23"/>
        <v>0</v>
      </c>
    </row>
    <row r="23" spans="2:15" s="1" customFormat="1" ht="18" customHeight="1" x14ac:dyDescent="0.2">
      <c r="B23" s="5"/>
      <c r="C23" s="5"/>
      <c r="D23" s="4" t="s">
        <v>8</v>
      </c>
      <c r="E23" s="11">
        <f>SUM(F23:O23)</f>
        <v>28</v>
      </c>
      <c r="F23" s="47">
        <f t="shared" ref="F23:K23" si="24">SUM(F48,F67,F86,F103)</f>
        <v>14</v>
      </c>
      <c r="G23" s="47">
        <f t="shared" ref="G23:O23" si="25">SUM(G48,G67,G86,G103)</f>
        <v>1</v>
      </c>
      <c r="H23" s="47">
        <f t="shared" si="25"/>
        <v>3</v>
      </c>
      <c r="I23" s="47">
        <f t="shared" si="25"/>
        <v>6</v>
      </c>
      <c r="J23" s="47">
        <f t="shared" si="25"/>
        <v>1</v>
      </c>
      <c r="K23" s="47">
        <f t="shared" si="25"/>
        <v>3</v>
      </c>
      <c r="L23" s="47">
        <f t="shared" si="25"/>
        <v>0</v>
      </c>
      <c r="M23" s="47">
        <f t="shared" si="25"/>
        <v>0</v>
      </c>
      <c r="N23" s="47">
        <f t="shared" si="25"/>
        <v>0</v>
      </c>
      <c r="O23" s="48">
        <f t="shared" si="25"/>
        <v>0</v>
      </c>
    </row>
    <row r="24" spans="2:15" s="1" customFormat="1" ht="18" customHeight="1" x14ac:dyDescent="0.2">
      <c r="B24" s="5"/>
      <c r="C24" s="5"/>
      <c r="D24" s="4" t="s">
        <v>9</v>
      </c>
      <c r="E24" s="11">
        <f>SUM(F24:M24)</f>
        <v>20</v>
      </c>
      <c r="F24" s="47">
        <f>SUM(F49,F68,F87,F104)</f>
        <v>8</v>
      </c>
      <c r="G24" s="47">
        <f t="shared" ref="G24:O24" si="26">SUM(G49,G68,G87,G104)</f>
        <v>2</v>
      </c>
      <c r="H24" s="47">
        <f t="shared" si="26"/>
        <v>0</v>
      </c>
      <c r="I24" s="47">
        <f t="shared" si="26"/>
        <v>5</v>
      </c>
      <c r="J24" s="47">
        <f t="shared" si="26"/>
        <v>0</v>
      </c>
      <c r="K24" s="47">
        <f t="shared" si="26"/>
        <v>2</v>
      </c>
      <c r="L24" s="47">
        <f t="shared" si="26"/>
        <v>2</v>
      </c>
      <c r="M24" s="47">
        <f t="shared" si="26"/>
        <v>1</v>
      </c>
      <c r="N24" s="47">
        <f t="shared" si="26"/>
        <v>0</v>
      </c>
      <c r="O24" s="48">
        <f t="shared" si="26"/>
        <v>0</v>
      </c>
    </row>
    <row r="25" spans="2:15" s="1" customFormat="1" ht="18" customHeight="1" x14ac:dyDescent="0.2">
      <c r="B25" s="5" t="s">
        <v>10</v>
      </c>
      <c r="C25" s="5"/>
      <c r="D25" s="3"/>
      <c r="E25" s="11">
        <f>SUM(F25:O25)</f>
        <v>24</v>
      </c>
      <c r="F25" s="47">
        <f t="shared" ref="F25:G25" si="27">SUM(F26:F27)</f>
        <v>10</v>
      </c>
      <c r="G25" s="47">
        <f t="shared" ref="G25:O25" si="28">SUM(G26:G27)</f>
        <v>3</v>
      </c>
      <c r="H25" s="47">
        <f t="shared" si="28"/>
        <v>0</v>
      </c>
      <c r="I25" s="47">
        <f t="shared" si="28"/>
        <v>10</v>
      </c>
      <c r="J25" s="47">
        <f t="shared" si="28"/>
        <v>0</v>
      </c>
      <c r="K25" s="47">
        <f t="shared" si="28"/>
        <v>0</v>
      </c>
      <c r="L25" s="47">
        <f t="shared" si="28"/>
        <v>0</v>
      </c>
      <c r="M25" s="47">
        <f t="shared" si="28"/>
        <v>0</v>
      </c>
      <c r="N25" s="47">
        <f t="shared" si="28"/>
        <v>1</v>
      </c>
      <c r="O25" s="48">
        <f t="shared" si="28"/>
        <v>0</v>
      </c>
    </row>
    <row r="26" spans="2:15" s="1" customFormat="1" ht="18" customHeight="1" x14ac:dyDescent="0.2">
      <c r="B26" s="5"/>
      <c r="C26" s="5"/>
      <c r="D26" s="3" t="s">
        <v>24</v>
      </c>
      <c r="E26" s="11">
        <f t="shared" ref="E26" si="29">SUM(G26:M26)</f>
        <v>1</v>
      </c>
      <c r="F26" s="47">
        <f>SUM(F51)</f>
        <v>0</v>
      </c>
      <c r="G26" s="47">
        <f t="shared" ref="G26:O26" si="30">SUM(G51)</f>
        <v>1</v>
      </c>
      <c r="H26" s="47">
        <f t="shared" si="30"/>
        <v>0</v>
      </c>
      <c r="I26" s="47">
        <f t="shared" si="30"/>
        <v>0</v>
      </c>
      <c r="J26" s="47">
        <f t="shared" si="30"/>
        <v>0</v>
      </c>
      <c r="K26" s="47">
        <f t="shared" si="30"/>
        <v>0</v>
      </c>
      <c r="L26" s="47">
        <f t="shared" si="30"/>
        <v>0</v>
      </c>
      <c r="M26" s="47">
        <f t="shared" si="30"/>
        <v>0</v>
      </c>
      <c r="N26" s="47">
        <f t="shared" si="30"/>
        <v>0</v>
      </c>
      <c r="O26" s="48">
        <f t="shared" si="30"/>
        <v>0</v>
      </c>
    </row>
    <row r="27" spans="2:15" s="1" customFormat="1" ht="18" customHeight="1" x14ac:dyDescent="0.2">
      <c r="B27" s="5"/>
      <c r="C27" s="5"/>
      <c r="D27" s="3" t="s">
        <v>25</v>
      </c>
      <c r="E27" s="11">
        <f>SUM(F27:O27)</f>
        <v>23</v>
      </c>
      <c r="F27" s="47">
        <f>SUM(F52,F69,F88,F105)</f>
        <v>10</v>
      </c>
      <c r="G27" s="47">
        <f>SUM(G52,G69,G88,G105)</f>
        <v>2</v>
      </c>
      <c r="H27" s="47">
        <f t="shared" ref="H27:O27" si="31">SUM(H52,H69,H88,H105)</f>
        <v>0</v>
      </c>
      <c r="I27" s="47">
        <f t="shared" si="31"/>
        <v>10</v>
      </c>
      <c r="J27" s="47">
        <f t="shared" si="31"/>
        <v>0</v>
      </c>
      <c r="K27" s="47">
        <f t="shared" si="31"/>
        <v>0</v>
      </c>
      <c r="L27" s="47">
        <f t="shared" si="31"/>
        <v>0</v>
      </c>
      <c r="M27" s="47">
        <f t="shared" si="31"/>
        <v>0</v>
      </c>
      <c r="N27" s="47">
        <f t="shared" si="31"/>
        <v>1</v>
      </c>
      <c r="O27" s="48">
        <f t="shared" si="31"/>
        <v>0</v>
      </c>
    </row>
    <row r="28" spans="2:15" s="1" customFormat="1" ht="18" customHeight="1" x14ac:dyDescent="0.2">
      <c r="B28" s="7" t="s">
        <v>13</v>
      </c>
      <c r="C28" s="7"/>
      <c r="D28" s="7"/>
      <c r="E28" s="11"/>
      <c r="F28" s="47"/>
      <c r="G28" s="47"/>
      <c r="H28" s="47"/>
      <c r="I28" s="47"/>
      <c r="J28" s="47"/>
      <c r="K28" s="47"/>
      <c r="L28" s="47"/>
      <c r="M28" s="48"/>
      <c r="N28" s="47"/>
      <c r="O28" s="48"/>
    </row>
    <row r="29" spans="2:15" ht="18" customHeight="1" x14ac:dyDescent="0.2">
      <c r="B29" s="7" t="s">
        <v>29</v>
      </c>
      <c r="C29" s="7"/>
      <c r="D29" s="7"/>
      <c r="E29" s="11">
        <f>SUM(F29:O29)</f>
        <v>6</v>
      </c>
      <c r="F29" s="47">
        <f t="shared" ref="F29:O29" si="32">SUM(F30)</f>
        <v>2</v>
      </c>
      <c r="G29" s="47">
        <f t="shared" si="32"/>
        <v>1</v>
      </c>
      <c r="H29" s="47">
        <f t="shared" si="32"/>
        <v>0</v>
      </c>
      <c r="I29" s="47">
        <f t="shared" si="32"/>
        <v>3</v>
      </c>
      <c r="J29" s="47">
        <f t="shared" si="32"/>
        <v>0</v>
      </c>
      <c r="K29" s="47">
        <f t="shared" si="32"/>
        <v>0</v>
      </c>
      <c r="L29" s="47">
        <f t="shared" si="32"/>
        <v>0</v>
      </c>
      <c r="M29" s="47">
        <f t="shared" si="32"/>
        <v>0</v>
      </c>
      <c r="N29" s="47">
        <f t="shared" si="32"/>
        <v>0</v>
      </c>
      <c r="O29" s="48">
        <f t="shared" si="32"/>
        <v>0</v>
      </c>
    </row>
    <row r="30" spans="2:15" ht="18" customHeight="1" x14ac:dyDescent="0.2">
      <c r="B30" s="7"/>
      <c r="C30" s="7" t="s">
        <v>31</v>
      </c>
      <c r="D30" s="7"/>
      <c r="E30" s="11">
        <f>SUM(F30:M30)</f>
        <v>6</v>
      </c>
      <c r="F30" s="47">
        <f t="shared" ref="F30:G30" si="33">SUM(F31:F32)</f>
        <v>2</v>
      </c>
      <c r="G30" s="47">
        <f t="shared" ref="G30:O30" si="34">SUM(G31:G32)</f>
        <v>1</v>
      </c>
      <c r="H30" s="47">
        <f t="shared" si="34"/>
        <v>0</v>
      </c>
      <c r="I30" s="47">
        <f t="shared" si="34"/>
        <v>3</v>
      </c>
      <c r="J30" s="47">
        <f t="shared" si="34"/>
        <v>0</v>
      </c>
      <c r="K30" s="47">
        <f t="shared" si="34"/>
        <v>0</v>
      </c>
      <c r="L30" s="47">
        <f t="shared" si="34"/>
        <v>0</v>
      </c>
      <c r="M30" s="47">
        <f t="shared" si="34"/>
        <v>0</v>
      </c>
      <c r="N30" s="47">
        <f t="shared" si="34"/>
        <v>0</v>
      </c>
      <c r="O30" s="48">
        <f t="shared" si="34"/>
        <v>0</v>
      </c>
    </row>
    <row r="31" spans="2:15" ht="18" customHeight="1" x14ac:dyDescent="0.2">
      <c r="B31" s="7"/>
      <c r="C31" s="7"/>
      <c r="D31" s="7" t="s">
        <v>26</v>
      </c>
      <c r="E31" s="11">
        <f>SUM(F31:O31)</f>
        <v>2</v>
      </c>
      <c r="F31" s="47">
        <f t="shared" ref="F31:G31" si="35">SUM(F109)</f>
        <v>1</v>
      </c>
      <c r="G31" s="47">
        <f t="shared" ref="G31:O31" si="36">SUM(G109)</f>
        <v>1</v>
      </c>
      <c r="H31" s="47">
        <f t="shared" si="36"/>
        <v>0</v>
      </c>
      <c r="I31" s="47">
        <f t="shared" si="36"/>
        <v>0</v>
      </c>
      <c r="J31" s="47">
        <f t="shared" si="36"/>
        <v>0</v>
      </c>
      <c r="K31" s="47">
        <f t="shared" si="36"/>
        <v>0</v>
      </c>
      <c r="L31" s="47">
        <f t="shared" si="36"/>
        <v>0</v>
      </c>
      <c r="M31" s="47">
        <f t="shared" si="36"/>
        <v>0</v>
      </c>
      <c r="N31" s="47">
        <f t="shared" si="36"/>
        <v>0</v>
      </c>
      <c r="O31" s="48">
        <f t="shared" si="36"/>
        <v>0</v>
      </c>
    </row>
    <row r="32" spans="2:15" ht="18" customHeight="1" x14ac:dyDescent="0.2">
      <c r="B32" s="1"/>
      <c r="C32" s="1"/>
      <c r="D32" s="13" t="s">
        <v>7</v>
      </c>
      <c r="E32" s="11">
        <f>SUM(F32:M32)</f>
        <v>4</v>
      </c>
      <c r="F32" s="47">
        <f>SUM(F57,F73)</f>
        <v>1</v>
      </c>
      <c r="G32" s="47">
        <f t="shared" ref="G32:O32" si="37">SUM(G57,G73)</f>
        <v>0</v>
      </c>
      <c r="H32" s="47">
        <f t="shared" si="37"/>
        <v>0</v>
      </c>
      <c r="I32" s="47">
        <f t="shared" si="37"/>
        <v>3</v>
      </c>
      <c r="J32" s="47">
        <f t="shared" si="37"/>
        <v>0</v>
      </c>
      <c r="K32" s="47">
        <f t="shared" si="37"/>
        <v>0</v>
      </c>
      <c r="L32" s="47">
        <f t="shared" si="37"/>
        <v>0</v>
      </c>
      <c r="M32" s="47">
        <f t="shared" si="37"/>
        <v>0</v>
      </c>
      <c r="N32" s="47">
        <f t="shared" si="37"/>
        <v>0</v>
      </c>
      <c r="O32" s="48">
        <f t="shared" si="37"/>
        <v>0</v>
      </c>
    </row>
    <row r="33" spans="1:15" ht="18" customHeight="1" x14ac:dyDescent="0.2">
      <c r="B33" s="5" t="s">
        <v>30</v>
      </c>
      <c r="C33" s="7"/>
      <c r="D33" s="7"/>
      <c r="E33" s="11">
        <f>SUM(F33:M33)</f>
        <v>1</v>
      </c>
      <c r="F33" s="47">
        <f>SUM(F58)</f>
        <v>0</v>
      </c>
      <c r="G33" s="47">
        <f t="shared" ref="G33:O33" si="38">SUM(G58)</f>
        <v>0</v>
      </c>
      <c r="H33" s="47">
        <f t="shared" si="38"/>
        <v>1</v>
      </c>
      <c r="I33" s="47">
        <f t="shared" si="38"/>
        <v>0</v>
      </c>
      <c r="J33" s="47">
        <f t="shared" si="38"/>
        <v>0</v>
      </c>
      <c r="K33" s="47">
        <f t="shared" si="38"/>
        <v>0</v>
      </c>
      <c r="L33" s="47">
        <f t="shared" si="38"/>
        <v>0</v>
      </c>
      <c r="M33" s="47">
        <f t="shared" si="38"/>
        <v>0</v>
      </c>
      <c r="N33" s="47">
        <f t="shared" si="38"/>
        <v>0</v>
      </c>
      <c r="O33" s="48">
        <f t="shared" si="38"/>
        <v>0</v>
      </c>
    </row>
    <row r="34" spans="1:15" ht="24" customHeight="1" x14ac:dyDescent="0.2">
      <c r="A34" s="3" t="s">
        <v>14</v>
      </c>
      <c r="E34" s="11">
        <f>SUM(E35,E43,E50,E55,E58)</f>
        <v>89</v>
      </c>
      <c r="F34" s="11">
        <f>SUM(F35,F43,F50,F55)</f>
        <v>21</v>
      </c>
      <c r="G34" s="11">
        <f>SUM(G35,G43,G50,G55)</f>
        <v>10</v>
      </c>
      <c r="H34" s="11">
        <f>SUM(H35,H43,H50,H55,H58)</f>
        <v>2</v>
      </c>
      <c r="I34" s="11">
        <f>SUM(I35,I43,I50,I55)</f>
        <v>34</v>
      </c>
      <c r="J34" s="11" t="s">
        <v>2</v>
      </c>
      <c r="K34" s="11">
        <f t="shared" ref="K34:N34" si="39">SUM(K35,K43,K50,K55)</f>
        <v>12</v>
      </c>
      <c r="L34" s="11">
        <f t="shared" si="39"/>
        <v>4</v>
      </c>
      <c r="M34" s="14">
        <f t="shared" si="39"/>
        <v>2</v>
      </c>
      <c r="N34" s="11">
        <f t="shared" si="39"/>
        <v>4</v>
      </c>
      <c r="O34" s="14" t="s">
        <v>2</v>
      </c>
    </row>
    <row r="35" spans="1:15" ht="18" customHeight="1" x14ac:dyDescent="0.2">
      <c r="B35" s="5" t="s">
        <v>3</v>
      </c>
      <c r="D35" s="3"/>
      <c r="E35" s="11">
        <f>SUM(E36,E40,E41,E42)</f>
        <v>66</v>
      </c>
      <c r="F35" s="11">
        <f>SUM(F36,F41,F42)</f>
        <v>14</v>
      </c>
      <c r="G35" s="11">
        <f>SUM(G36,G41,G40,G42)</f>
        <v>8</v>
      </c>
      <c r="H35" s="11">
        <f t="shared" ref="H35:M35" si="40">SUM(H36,H41,H42)</f>
        <v>1</v>
      </c>
      <c r="I35" s="11">
        <f t="shared" si="40"/>
        <v>24</v>
      </c>
      <c r="J35" s="11" t="s">
        <v>2</v>
      </c>
      <c r="K35" s="11">
        <f t="shared" si="40"/>
        <v>10</v>
      </c>
      <c r="L35" s="11">
        <f>SUM(L36,L40,L41,L42)</f>
        <v>4</v>
      </c>
      <c r="M35" s="14">
        <f t="shared" si="40"/>
        <v>2</v>
      </c>
      <c r="N35" s="11">
        <f>SUM(N36,N41,N40,N42)</f>
        <v>3</v>
      </c>
      <c r="O35" s="14" t="s">
        <v>2</v>
      </c>
    </row>
    <row r="36" spans="1:15" ht="18" customHeight="1" x14ac:dyDescent="0.2">
      <c r="C36" s="5" t="s">
        <v>23</v>
      </c>
      <c r="D36" s="3"/>
      <c r="E36" s="11">
        <f>SUM(E37:E39)</f>
        <v>52</v>
      </c>
      <c r="F36" s="11">
        <f>SUM(F37:F39)</f>
        <v>9</v>
      </c>
      <c r="G36" s="11">
        <f>SUM(G37:G39)</f>
        <v>4</v>
      </c>
      <c r="H36" s="11">
        <f t="shared" ref="H36:N36" si="41">SUM(H37:H39)</f>
        <v>1</v>
      </c>
      <c r="I36" s="11">
        <f>SUM(I37:I39)</f>
        <v>24</v>
      </c>
      <c r="J36" s="11" t="s">
        <v>2</v>
      </c>
      <c r="K36" s="11">
        <f t="shared" si="41"/>
        <v>6</v>
      </c>
      <c r="L36" s="11">
        <f t="shared" si="41"/>
        <v>4</v>
      </c>
      <c r="M36" s="14">
        <f t="shared" si="41"/>
        <v>2</v>
      </c>
      <c r="N36" s="11">
        <f t="shared" si="41"/>
        <v>2</v>
      </c>
      <c r="O36" s="14" t="s">
        <v>2</v>
      </c>
    </row>
    <row r="37" spans="1:15" ht="18" customHeight="1" x14ac:dyDescent="0.2">
      <c r="D37" s="3" t="s">
        <v>24</v>
      </c>
      <c r="E37" s="11">
        <f>SUM(F37:O37)</f>
        <v>15</v>
      </c>
      <c r="F37" s="26">
        <v>2</v>
      </c>
      <c r="G37" s="26">
        <v>1</v>
      </c>
      <c r="H37" s="26">
        <v>1</v>
      </c>
      <c r="I37" s="26">
        <v>7</v>
      </c>
      <c r="J37" s="26" t="s">
        <v>2</v>
      </c>
      <c r="K37" s="26">
        <v>1</v>
      </c>
      <c r="L37" s="26">
        <v>2</v>
      </c>
      <c r="M37" s="27">
        <v>1</v>
      </c>
      <c r="N37" s="26" t="s">
        <v>2</v>
      </c>
      <c r="O37" s="27" t="s">
        <v>2</v>
      </c>
    </row>
    <row r="38" spans="1:15" ht="18" customHeight="1" x14ac:dyDescent="0.2">
      <c r="D38" s="3" t="s">
        <v>25</v>
      </c>
      <c r="E38" s="11">
        <f>SUM(F38:O38)</f>
        <v>34</v>
      </c>
      <c r="F38" s="26">
        <v>7</v>
      </c>
      <c r="G38" s="26">
        <v>3</v>
      </c>
      <c r="H38" s="26" t="s">
        <v>2</v>
      </c>
      <c r="I38" s="26">
        <v>15</v>
      </c>
      <c r="J38" s="26" t="s">
        <v>2</v>
      </c>
      <c r="K38" s="26">
        <v>4</v>
      </c>
      <c r="L38" s="26">
        <v>2</v>
      </c>
      <c r="M38" s="27">
        <v>1</v>
      </c>
      <c r="N38" s="26">
        <v>2</v>
      </c>
      <c r="O38" s="27" t="s">
        <v>2</v>
      </c>
    </row>
    <row r="39" spans="1:15" ht="18" customHeight="1" x14ac:dyDescent="0.2">
      <c r="D39" s="3" t="s">
        <v>26</v>
      </c>
      <c r="E39" s="11">
        <f t="shared" ref="E39:E41" si="42">SUM(F39:O39)</f>
        <v>3</v>
      </c>
      <c r="F39" s="26" t="s">
        <v>2</v>
      </c>
      <c r="G39" s="26" t="s">
        <v>2</v>
      </c>
      <c r="H39" s="26" t="s">
        <v>2</v>
      </c>
      <c r="I39" s="26">
        <v>2</v>
      </c>
      <c r="J39" s="26" t="s">
        <v>2</v>
      </c>
      <c r="K39" s="26">
        <v>1</v>
      </c>
      <c r="L39" s="26" t="s">
        <v>2</v>
      </c>
      <c r="M39" s="27" t="s">
        <v>2</v>
      </c>
      <c r="N39" s="26" t="s">
        <v>2</v>
      </c>
      <c r="O39" s="27" t="s">
        <v>2</v>
      </c>
    </row>
    <row r="40" spans="1:15" ht="18" customHeight="1" x14ac:dyDescent="0.2">
      <c r="C40" s="5" t="s">
        <v>27</v>
      </c>
      <c r="D40" s="4"/>
      <c r="E40" s="11">
        <f t="shared" si="42"/>
        <v>2</v>
      </c>
      <c r="F40" s="26" t="s">
        <v>2</v>
      </c>
      <c r="G40" s="26">
        <v>1</v>
      </c>
      <c r="H40" s="26" t="s">
        <v>2</v>
      </c>
      <c r="I40" s="26" t="s">
        <v>2</v>
      </c>
      <c r="J40" s="26" t="s">
        <v>2</v>
      </c>
      <c r="K40" s="26" t="s">
        <v>2</v>
      </c>
      <c r="L40" s="26" t="s">
        <v>2</v>
      </c>
      <c r="M40" s="27" t="s">
        <v>2</v>
      </c>
      <c r="N40" s="26">
        <v>1</v>
      </c>
      <c r="O40" s="27" t="s">
        <v>2</v>
      </c>
    </row>
    <row r="41" spans="1:15" s="4" customFormat="1" ht="18" customHeight="1" x14ac:dyDescent="0.2">
      <c r="B41" s="5"/>
      <c r="C41" s="5" t="s">
        <v>18</v>
      </c>
      <c r="D41" s="1"/>
      <c r="E41" s="11">
        <f t="shared" si="42"/>
        <v>2</v>
      </c>
      <c r="F41" s="26">
        <v>2</v>
      </c>
      <c r="G41" s="26" t="s">
        <v>2</v>
      </c>
      <c r="H41" s="26" t="s">
        <v>2</v>
      </c>
      <c r="I41" s="26" t="s">
        <v>2</v>
      </c>
      <c r="J41" s="26" t="s">
        <v>2</v>
      </c>
      <c r="K41" s="26" t="s">
        <v>2</v>
      </c>
      <c r="L41" s="26" t="s">
        <v>2</v>
      </c>
      <c r="M41" s="27" t="s">
        <v>2</v>
      </c>
      <c r="N41" s="26" t="s">
        <v>2</v>
      </c>
      <c r="O41" s="27" t="s">
        <v>2</v>
      </c>
    </row>
    <row r="42" spans="1:15" ht="18" customHeight="1" x14ac:dyDescent="0.2">
      <c r="C42" s="5" t="s">
        <v>4</v>
      </c>
      <c r="D42" s="6"/>
      <c r="E42" s="11">
        <f>SUM(F42:O42)</f>
        <v>10</v>
      </c>
      <c r="F42" s="26">
        <v>3</v>
      </c>
      <c r="G42" s="26">
        <v>3</v>
      </c>
      <c r="H42" s="26" t="s">
        <v>2</v>
      </c>
      <c r="I42" s="26" t="s">
        <v>2</v>
      </c>
      <c r="J42" s="26" t="s">
        <v>2</v>
      </c>
      <c r="K42" s="26">
        <v>4</v>
      </c>
      <c r="L42" s="26" t="s">
        <v>2</v>
      </c>
      <c r="M42" s="27" t="s">
        <v>2</v>
      </c>
      <c r="N42" s="26" t="s">
        <v>2</v>
      </c>
      <c r="O42" s="27" t="s">
        <v>2</v>
      </c>
    </row>
    <row r="43" spans="1:15" ht="18" customHeight="1" x14ac:dyDescent="0.2">
      <c r="B43" s="5" t="s">
        <v>5</v>
      </c>
      <c r="D43" s="3"/>
      <c r="E43" s="11">
        <f>SUM(F43:O43)</f>
        <v>12</v>
      </c>
      <c r="F43" s="11">
        <f>SUM(F44,F47)</f>
        <v>5</v>
      </c>
      <c r="G43" s="11" t="s">
        <v>2</v>
      </c>
      <c r="H43" s="11" t="s">
        <v>2</v>
      </c>
      <c r="I43" s="11">
        <f t="shared" ref="I43:K43" si="43">SUM(I44,I47)</f>
        <v>5</v>
      </c>
      <c r="J43" s="11" t="s">
        <v>2</v>
      </c>
      <c r="K43" s="11">
        <f t="shared" si="43"/>
        <v>2</v>
      </c>
      <c r="L43" s="11" t="s">
        <v>2</v>
      </c>
      <c r="M43" s="11" t="s">
        <v>2</v>
      </c>
      <c r="N43" s="11" t="s">
        <v>2</v>
      </c>
      <c r="O43" s="14" t="s">
        <v>2</v>
      </c>
    </row>
    <row r="44" spans="1:15" ht="18" customHeight="1" x14ac:dyDescent="0.2">
      <c r="C44" s="5" t="s">
        <v>23</v>
      </c>
      <c r="D44" s="3"/>
      <c r="E44" s="11">
        <f t="shared" ref="E44:E50" si="44">SUM(F44:O44)</f>
        <v>6</v>
      </c>
      <c r="F44" s="11">
        <f t="shared" ref="F44:K44" si="45">SUM(F45:F46)</f>
        <v>2</v>
      </c>
      <c r="G44" s="11" t="s">
        <v>2</v>
      </c>
      <c r="H44" s="11" t="s">
        <v>2</v>
      </c>
      <c r="I44" s="11">
        <f t="shared" si="45"/>
        <v>3</v>
      </c>
      <c r="J44" s="11" t="s">
        <v>2</v>
      </c>
      <c r="K44" s="11">
        <f t="shared" si="45"/>
        <v>1</v>
      </c>
      <c r="L44" s="11" t="s">
        <v>2</v>
      </c>
      <c r="M44" s="14" t="s">
        <v>2</v>
      </c>
      <c r="N44" s="11" t="s">
        <v>2</v>
      </c>
      <c r="O44" s="14" t="s">
        <v>2</v>
      </c>
    </row>
    <row r="45" spans="1:15" ht="18" customHeight="1" x14ac:dyDescent="0.2">
      <c r="D45" s="3" t="s">
        <v>6</v>
      </c>
      <c r="E45" s="11">
        <f t="shared" si="44"/>
        <v>4</v>
      </c>
      <c r="F45" s="26">
        <v>1</v>
      </c>
      <c r="G45" s="26" t="s">
        <v>2</v>
      </c>
      <c r="H45" s="26" t="s">
        <v>2</v>
      </c>
      <c r="I45" s="26">
        <v>2</v>
      </c>
      <c r="J45" s="26" t="s">
        <v>2</v>
      </c>
      <c r="K45" s="26">
        <v>1</v>
      </c>
      <c r="L45" s="26" t="s">
        <v>2</v>
      </c>
      <c r="M45" s="27" t="s">
        <v>2</v>
      </c>
      <c r="N45" s="26" t="s">
        <v>2</v>
      </c>
      <c r="O45" s="27" t="s">
        <v>2</v>
      </c>
    </row>
    <row r="46" spans="1:15" ht="18" customHeight="1" x14ac:dyDescent="0.2">
      <c r="D46" s="13" t="s">
        <v>7</v>
      </c>
      <c r="E46" s="11">
        <f t="shared" si="44"/>
        <v>2</v>
      </c>
      <c r="F46" s="26">
        <v>1</v>
      </c>
      <c r="G46" s="26" t="s">
        <v>2</v>
      </c>
      <c r="H46" s="26" t="s">
        <v>2</v>
      </c>
      <c r="I46" s="26">
        <v>1</v>
      </c>
      <c r="J46" s="26" t="s">
        <v>2</v>
      </c>
      <c r="K46" s="26" t="s">
        <v>2</v>
      </c>
      <c r="L46" s="26" t="s">
        <v>2</v>
      </c>
      <c r="M46" s="27" t="s">
        <v>2</v>
      </c>
      <c r="N46" s="26" t="s">
        <v>2</v>
      </c>
      <c r="O46" s="27" t="s">
        <v>2</v>
      </c>
    </row>
    <row r="47" spans="1:15" s="1" customFormat="1" ht="18" customHeight="1" x14ac:dyDescent="0.2">
      <c r="B47" s="5"/>
      <c r="C47" s="5" t="s">
        <v>28</v>
      </c>
      <c r="D47" s="3"/>
      <c r="E47" s="11">
        <f t="shared" si="44"/>
        <v>6</v>
      </c>
      <c r="F47" s="11">
        <f t="shared" ref="F47:K47" si="46">SUM(F48:F49)</f>
        <v>3</v>
      </c>
      <c r="G47" s="11" t="s">
        <v>2</v>
      </c>
      <c r="H47" s="11" t="s">
        <v>2</v>
      </c>
      <c r="I47" s="11">
        <f t="shared" si="46"/>
        <v>2</v>
      </c>
      <c r="J47" s="11" t="s">
        <v>2</v>
      </c>
      <c r="K47" s="11">
        <f t="shared" si="46"/>
        <v>1</v>
      </c>
      <c r="L47" s="11" t="s">
        <v>2</v>
      </c>
      <c r="M47" s="11" t="s">
        <v>2</v>
      </c>
      <c r="N47" s="11" t="s">
        <v>2</v>
      </c>
      <c r="O47" s="14" t="s">
        <v>2</v>
      </c>
    </row>
    <row r="48" spans="1:15" s="1" customFormat="1" ht="18" customHeight="1" x14ac:dyDescent="0.2">
      <c r="B48" s="5"/>
      <c r="C48" s="5"/>
      <c r="D48" s="4" t="s">
        <v>8</v>
      </c>
      <c r="E48" s="11">
        <f t="shared" si="44"/>
        <v>3</v>
      </c>
      <c r="F48" s="26">
        <v>2</v>
      </c>
      <c r="G48" s="26" t="s">
        <v>2</v>
      </c>
      <c r="H48" s="26" t="s">
        <v>2</v>
      </c>
      <c r="I48" s="26">
        <v>1</v>
      </c>
      <c r="J48" s="26" t="s">
        <v>2</v>
      </c>
      <c r="K48" s="26" t="s">
        <v>2</v>
      </c>
      <c r="L48" s="26" t="s">
        <v>2</v>
      </c>
      <c r="M48" s="27" t="s">
        <v>2</v>
      </c>
      <c r="N48" s="26" t="s">
        <v>2</v>
      </c>
      <c r="O48" s="27" t="s">
        <v>2</v>
      </c>
    </row>
    <row r="49" spans="1:15" s="1" customFormat="1" ht="18" customHeight="1" x14ac:dyDescent="0.2">
      <c r="B49" s="5"/>
      <c r="C49" s="5"/>
      <c r="D49" s="4" t="s">
        <v>9</v>
      </c>
      <c r="E49" s="11">
        <f t="shared" si="44"/>
        <v>3</v>
      </c>
      <c r="F49" s="26">
        <v>1</v>
      </c>
      <c r="G49" s="26" t="s">
        <v>2</v>
      </c>
      <c r="H49" s="26" t="s">
        <v>2</v>
      </c>
      <c r="I49" s="26">
        <v>1</v>
      </c>
      <c r="J49" s="26" t="s">
        <v>2</v>
      </c>
      <c r="K49" s="26">
        <v>1</v>
      </c>
      <c r="L49" s="26" t="s">
        <v>2</v>
      </c>
      <c r="M49" s="27" t="s">
        <v>2</v>
      </c>
      <c r="N49" s="26" t="s">
        <v>2</v>
      </c>
      <c r="O49" s="27" t="s">
        <v>2</v>
      </c>
    </row>
    <row r="50" spans="1:15" s="1" customFormat="1" ht="18" customHeight="1" x14ac:dyDescent="0.2">
      <c r="B50" s="3" t="s">
        <v>10</v>
      </c>
      <c r="C50" s="5"/>
      <c r="D50" s="5"/>
      <c r="E50" s="11">
        <f t="shared" si="44"/>
        <v>7</v>
      </c>
      <c r="F50" s="11">
        <f t="shared" ref="F50:N50" si="47">SUM(F51:F52)</f>
        <v>1</v>
      </c>
      <c r="G50" s="11">
        <f t="shared" si="47"/>
        <v>2</v>
      </c>
      <c r="H50" s="11" t="s">
        <v>2</v>
      </c>
      <c r="I50" s="11">
        <f t="shared" si="47"/>
        <v>3</v>
      </c>
      <c r="J50" s="11" t="s">
        <v>2</v>
      </c>
      <c r="K50" s="11" t="s">
        <v>2</v>
      </c>
      <c r="L50" s="11" t="s">
        <v>2</v>
      </c>
      <c r="M50" s="11" t="s">
        <v>2</v>
      </c>
      <c r="N50" s="11">
        <f t="shared" si="47"/>
        <v>1</v>
      </c>
      <c r="O50" s="14" t="s">
        <v>2</v>
      </c>
    </row>
    <row r="51" spans="1:15" ht="18" customHeight="1" x14ac:dyDescent="0.2">
      <c r="B51" s="4"/>
      <c r="D51" s="3" t="s">
        <v>24</v>
      </c>
      <c r="E51" s="11">
        <f t="shared" ref="E51:E52" si="48">SUM(F51:O51)</f>
        <v>1</v>
      </c>
      <c r="F51" s="26" t="s">
        <v>2</v>
      </c>
      <c r="G51" s="26">
        <v>1</v>
      </c>
      <c r="H51" s="26" t="s">
        <v>2</v>
      </c>
      <c r="I51" s="26" t="s">
        <v>2</v>
      </c>
      <c r="J51" s="26" t="s">
        <v>2</v>
      </c>
      <c r="K51" s="26" t="s">
        <v>2</v>
      </c>
      <c r="L51" s="26" t="s">
        <v>2</v>
      </c>
      <c r="M51" s="27" t="s">
        <v>2</v>
      </c>
      <c r="N51" s="26" t="s">
        <v>2</v>
      </c>
      <c r="O51" s="27" t="s">
        <v>2</v>
      </c>
    </row>
    <row r="52" spans="1:15" ht="18" customHeight="1" x14ac:dyDescent="0.2">
      <c r="B52" s="4"/>
      <c r="D52" s="3" t="s">
        <v>25</v>
      </c>
      <c r="E52" s="11">
        <f t="shared" si="48"/>
        <v>6</v>
      </c>
      <c r="F52" s="26">
        <v>1</v>
      </c>
      <c r="G52" s="26">
        <v>1</v>
      </c>
      <c r="H52" s="26" t="s">
        <v>2</v>
      </c>
      <c r="I52" s="26">
        <v>3</v>
      </c>
      <c r="J52" s="26" t="s">
        <v>2</v>
      </c>
      <c r="K52" s="26" t="s">
        <v>2</v>
      </c>
      <c r="L52" s="26" t="s">
        <v>2</v>
      </c>
      <c r="M52" s="27" t="s">
        <v>2</v>
      </c>
      <c r="N52" s="26">
        <v>1</v>
      </c>
      <c r="O52" s="27" t="s">
        <v>2</v>
      </c>
    </row>
    <row r="53" spans="1:15" s="4" customFormat="1" ht="18" customHeight="1" x14ac:dyDescent="0.2"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ht="18" customHeight="1" x14ac:dyDescent="0.2">
      <c r="B54" s="7" t="s">
        <v>13</v>
      </c>
      <c r="C54" s="7"/>
      <c r="D54" s="7"/>
      <c r="E54" s="11"/>
      <c r="F54" s="11"/>
      <c r="G54" s="11"/>
      <c r="H54" s="11"/>
      <c r="I54" s="11"/>
      <c r="J54" s="11"/>
      <c r="K54" s="11"/>
      <c r="L54" s="11"/>
      <c r="M54" s="14"/>
      <c r="N54" s="11"/>
      <c r="O54" s="14"/>
    </row>
    <row r="55" spans="1:15" ht="18" customHeight="1" x14ac:dyDescent="0.2">
      <c r="B55" s="7" t="s">
        <v>29</v>
      </c>
      <c r="C55" s="7"/>
      <c r="D55" s="7"/>
      <c r="E55" s="11">
        <f>SUM(F55:O55)</f>
        <v>3</v>
      </c>
      <c r="F55" s="11">
        <f t="shared" ref="F55" si="49">F57</f>
        <v>1</v>
      </c>
      <c r="G55" s="11" t="s">
        <v>2</v>
      </c>
      <c r="H55" s="11" t="s">
        <v>2</v>
      </c>
      <c r="I55" s="11">
        <f t="shared" ref="I55:O55" si="50">I57</f>
        <v>2</v>
      </c>
      <c r="J55" s="11" t="s">
        <v>2</v>
      </c>
      <c r="K55" s="11" t="str">
        <f t="shared" si="50"/>
        <v>-</v>
      </c>
      <c r="L55" s="11" t="str">
        <f t="shared" si="50"/>
        <v>-</v>
      </c>
      <c r="M55" s="14" t="str">
        <f t="shared" si="50"/>
        <v>-</v>
      </c>
      <c r="N55" s="11" t="str">
        <f t="shared" si="50"/>
        <v>-</v>
      </c>
      <c r="O55" s="14" t="str">
        <f t="shared" si="50"/>
        <v>-</v>
      </c>
    </row>
    <row r="56" spans="1:15" ht="18" customHeight="1" x14ac:dyDescent="0.2">
      <c r="C56" s="5" t="s">
        <v>31</v>
      </c>
      <c r="D56" s="3"/>
      <c r="E56" s="11"/>
      <c r="F56" s="11"/>
      <c r="G56" s="11"/>
      <c r="H56" s="11"/>
      <c r="I56" s="11"/>
      <c r="J56" s="11"/>
      <c r="K56" s="11"/>
      <c r="L56" s="11"/>
      <c r="M56" s="14"/>
      <c r="N56" s="11"/>
      <c r="O56" s="14"/>
    </row>
    <row r="57" spans="1:15" ht="18" customHeight="1" x14ac:dyDescent="0.2">
      <c r="B57" s="1"/>
      <c r="C57" s="1"/>
      <c r="D57" s="13" t="s">
        <v>7</v>
      </c>
      <c r="E57" s="11">
        <f>SUM(F57:O57)</f>
        <v>3</v>
      </c>
      <c r="F57" s="26">
        <v>1</v>
      </c>
      <c r="G57" s="26" t="s">
        <v>2</v>
      </c>
      <c r="H57" s="26" t="s">
        <v>2</v>
      </c>
      <c r="I57" s="26">
        <v>2</v>
      </c>
      <c r="J57" s="26" t="s">
        <v>2</v>
      </c>
      <c r="K57" s="26" t="s">
        <v>2</v>
      </c>
      <c r="L57" s="26" t="s">
        <v>2</v>
      </c>
      <c r="M57" s="27" t="s">
        <v>2</v>
      </c>
      <c r="N57" s="26" t="s">
        <v>2</v>
      </c>
      <c r="O57" s="27" t="s">
        <v>2</v>
      </c>
    </row>
    <row r="58" spans="1:15" ht="18" customHeight="1" x14ac:dyDescent="0.2">
      <c r="B58" s="1" t="s">
        <v>30</v>
      </c>
      <c r="C58" s="1"/>
      <c r="D58" s="1"/>
      <c r="E58" s="11">
        <f>SUM(G58:O58)</f>
        <v>1</v>
      </c>
      <c r="F58" s="26" t="s">
        <v>2</v>
      </c>
      <c r="G58" s="26" t="s">
        <v>2</v>
      </c>
      <c r="H58" s="26">
        <v>1</v>
      </c>
      <c r="I58" s="26" t="s">
        <v>2</v>
      </c>
      <c r="J58" s="26" t="s">
        <v>2</v>
      </c>
      <c r="K58" s="26" t="s">
        <v>2</v>
      </c>
      <c r="L58" s="26" t="s">
        <v>2</v>
      </c>
      <c r="M58" s="27" t="s">
        <v>2</v>
      </c>
      <c r="N58" s="26" t="s">
        <v>2</v>
      </c>
      <c r="O58" s="27" t="s">
        <v>2</v>
      </c>
    </row>
    <row r="59" spans="1:15" ht="22.5" customHeight="1" x14ac:dyDescent="0.2">
      <c r="A59" s="3" t="s">
        <v>15</v>
      </c>
      <c r="E59" s="11">
        <f>SUM(E60,E65,E69,E71)</f>
        <v>21</v>
      </c>
      <c r="F59" s="11">
        <f t="shared" ref="F59" si="51">SUM(F60,F65,F69,F71)</f>
        <v>8</v>
      </c>
      <c r="G59" s="11">
        <f t="shared" ref="G59" si="52">SUM(G60,G65,G69,G71)</f>
        <v>1</v>
      </c>
      <c r="H59" s="11" t="s">
        <v>2</v>
      </c>
      <c r="I59" s="11">
        <f t="shared" ref="I59:M59" si="53">SUM(I60,I65,I69,I71)</f>
        <v>9</v>
      </c>
      <c r="J59" s="11" t="s">
        <v>2</v>
      </c>
      <c r="K59" s="11">
        <f t="shared" si="53"/>
        <v>1</v>
      </c>
      <c r="L59" s="11" t="s">
        <v>2</v>
      </c>
      <c r="M59" s="14">
        <f t="shared" si="53"/>
        <v>2</v>
      </c>
      <c r="N59" s="11" t="s">
        <v>2</v>
      </c>
      <c r="O59" s="14" t="s">
        <v>2</v>
      </c>
    </row>
    <row r="60" spans="1:15" ht="18" customHeight="1" x14ac:dyDescent="0.2">
      <c r="B60" s="5" t="s">
        <v>3</v>
      </c>
      <c r="D60" s="3"/>
      <c r="E60" s="11">
        <f>SUM(E61)</f>
        <v>16</v>
      </c>
      <c r="F60" s="11">
        <f t="shared" ref="F60:M60" si="54">SUM(F61)</f>
        <v>6</v>
      </c>
      <c r="G60" s="11">
        <f t="shared" si="54"/>
        <v>1</v>
      </c>
      <c r="H60" s="11" t="s">
        <v>2</v>
      </c>
      <c r="I60" s="11">
        <f t="shared" si="54"/>
        <v>6</v>
      </c>
      <c r="J60" s="11" t="s">
        <v>2</v>
      </c>
      <c r="K60" s="11">
        <f t="shared" si="54"/>
        <v>1</v>
      </c>
      <c r="L60" s="11" t="s">
        <v>2</v>
      </c>
      <c r="M60" s="14">
        <f t="shared" si="54"/>
        <v>2</v>
      </c>
      <c r="N60" s="11" t="s">
        <v>2</v>
      </c>
      <c r="O60" s="14" t="s">
        <v>2</v>
      </c>
    </row>
    <row r="61" spans="1:15" ht="18" customHeight="1" x14ac:dyDescent="0.2">
      <c r="C61" s="5" t="s">
        <v>23</v>
      </c>
      <c r="D61" s="3"/>
      <c r="E61" s="11">
        <f>SUM(E62:E64)</f>
        <v>16</v>
      </c>
      <c r="F61" s="11">
        <f t="shared" ref="F61:G61" si="55">SUM(F62:F64)</f>
        <v>6</v>
      </c>
      <c r="G61" s="11">
        <f t="shared" si="55"/>
        <v>1</v>
      </c>
      <c r="H61" s="11" t="s">
        <v>2</v>
      </c>
      <c r="I61" s="11">
        <f t="shared" ref="I61:M61" si="56">SUM(I62:I64)</f>
        <v>6</v>
      </c>
      <c r="J61" s="11" t="s">
        <v>2</v>
      </c>
      <c r="K61" s="11">
        <f t="shared" si="56"/>
        <v>1</v>
      </c>
      <c r="L61" s="11" t="s">
        <v>2</v>
      </c>
      <c r="M61" s="14">
        <f t="shared" si="56"/>
        <v>2</v>
      </c>
      <c r="N61" s="11" t="s">
        <v>2</v>
      </c>
      <c r="O61" s="14" t="s">
        <v>2</v>
      </c>
    </row>
    <row r="62" spans="1:15" ht="18" customHeight="1" x14ac:dyDescent="0.2">
      <c r="D62" s="3" t="s">
        <v>24</v>
      </c>
      <c r="E62" s="11">
        <f>SUM(F62:O62)</f>
        <v>7</v>
      </c>
      <c r="F62" s="26">
        <v>2</v>
      </c>
      <c r="G62" s="26" t="s">
        <v>2</v>
      </c>
      <c r="H62" s="26" t="s">
        <v>2</v>
      </c>
      <c r="I62" s="26">
        <v>4</v>
      </c>
      <c r="J62" s="26" t="s">
        <v>2</v>
      </c>
      <c r="K62" s="26" t="s">
        <v>2</v>
      </c>
      <c r="L62" s="26" t="s">
        <v>2</v>
      </c>
      <c r="M62" s="27">
        <v>1</v>
      </c>
      <c r="N62" s="26" t="s">
        <v>2</v>
      </c>
      <c r="O62" s="27" t="s">
        <v>2</v>
      </c>
    </row>
    <row r="63" spans="1:15" ht="18" customHeight="1" x14ac:dyDescent="0.2">
      <c r="D63" s="3" t="s">
        <v>25</v>
      </c>
      <c r="E63" s="11">
        <f t="shared" ref="E63:E64" si="57">SUM(F63:O63)</f>
        <v>7</v>
      </c>
      <c r="F63" s="26">
        <v>3</v>
      </c>
      <c r="G63" s="26" t="s">
        <v>2</v>
      </c>
      <c r="H63" s="26" t="s">
        <v>2</v>
      </c>
      <c r="I63" s="26">
        <v>2</v>
      </c>
      <c r="J63" s="26" t="s">
        <v>2</v>
      </c>
      <c r="K63" s="26">
        <v>1</v>
      </c>
      <c r="L63" s="26" t="s">
        <v>2</v>
      </c>
      <c r="M63" s="27">
        <v>1</v>
      </c>
      <c r="N63" s="26" t="s">
        <v>2</v>
      </c>
      <c r="O63" s="27" t="s">
        <v>2</v>
      </c>
    </row>
    <row r="64" spans="1:15" ht="18" customHeight="1" x14ac:dyDescent="0.2">
      <c r="D64" s="3" t="s">
        <v>26</v>
      </c>
      <c r="E64" s="11">
        <f t="shared" si="57"/>
        <v>2</v>
      </c>
      <c r="F64" s="26">
        <v>1</v>
      </c>
      <c r="G64" s="26">
        <v>1</v>
      </c>
      <c r="H64" s="26" t="s">
        <v>2</v>
      </c>
      <c r="I64" s="26" t="s">
        <v>2</v>
      </c>
      <c r="J64" s="26" t="s">
        <v>2</v>
      </c>
      <c r="K64" s="26" t="s">
        <v>2</v>
      </c>
      <c r="L64" s="26" t="s">
        <v>2</v>
      </c>
      <c r="M64" s="27" t="s">
        <v>2</v>
      </c>
      <c r="N64" s="26" t="s">
        <v>2</v>
      </c>
      <c r="O64" s="27" t="s">
        <v>2</v>
      </c>
    </row>
    <row r="65" spans="1:15" ht="18" customHeight="1" x14ac:dyDescent="0.2">
      <c r="B65" s="5" t="s">
        <v>5</v>
      </c>
      <c r="D65" s="3"/>
      <c r="E65" s="11">
        <f>SUM(E66)</f>
        <v>3</v>
      </c>
      <c r="F65" s="11">
        <f t="shared" ref="F65:I65" si="58">SUM(F66)</f>
        <v>2</v>
      </c>
      <c r="G65" s="11" t="s">
        <v>2</v>
      </c>
      <c r="H65" s="11" t="s">
        <v>2</v>
      </c>
      <c r="I65" s="11">
        <f t="shared" si="58"/>
        <v>1</v>
      </c>
      <c r="J65" s="11" t="s">
        <v>2</v>
      </c>
      <c r="K65" s="11" t="s">
        <v>2</v>
      </c>
      <c r="L65" s="11" t="s">
        <v>2</v>
      </c>
      <c r="M65" s="11" t="s">
        <v>2</v>
      </c>
      <c r="N65" s="11" t="s">
        <v>2</v>
      </c>
      <c r="O65" s="14" t="s">
        <v>2</v>
      </c>
    </row>
    <row r="66" spans="1:15" ht="18" customHeight="1" x14ac:dyDescent="0.2">
      <c r="C66" s="5" t="s">
        <v>28</v>
      </c>
      <c r="D66" s="3"/>
      <c r="E66" s="11">
        <f>SUM(F66:O66)</f>
        <v>3</v>
      </c>
      <c r="F66" s="11">
        <f t="shared" ref="F66:I66" si="59">SUM(F67:F68)</f>
        <v>2</v>
      </c>
      <c r="G66" s="11" t="s">
        <v>2</v>
      </c>
      <c r="H66" s="11" t="s">
        <v>2</v>
      </c>
      <c r="I66" s="11">
        <f t="shared" si="59"/>
        <v>1</v>
      </c>
      <c r="J66" s="11" t="s">
        <v>2</v>
      </c>
      <c r="K66" s="11" t="s">
        <v>2</v>
      </c>
      <c r="L66" s="11" t="s">
        <v>2</v>
      </c>
      <c r="M66" s="11" t="s">
        <v>2</v>
      </c>
      <c r="N66" s="11" t="s">
        <v>2</v>
      </c>
      <c r="O66" s="14" t="s">
        <v>2</v>
      </c>
    </row>
    <row r="67" spans="1:15" ht="18" customHeight="1" x14ac:dyDescent="0.2">
      <c r="D67" s="4" t="s">
        <v>8</v>
      </c>
      <c r="E67" s="11">
        <f>SUM(F67:O67)</f>
        <v>1</v>
      </c>
      <c r="F67" s="26">
        <v>1</v>
      </c>
      <c r="G67" s="26" t="s">
        <v>2</v>
      </c>
      <c r="H67" s="26" t="s">
        <v>2</v>
      </c>
      <c r="I67" s="26" t="s">
        <v>2</v>
      </c>
      <c r="J67" s="26" t="s">
        <v>2</v>
      </c>
      <c r="K67" s="26" t="s">
        <v>2</v>
      </c>
      <c r="L67" s="26" t="s">
        <v>2</v>
      </c>
      <c r="M67" s="27" t="s">
        <v>2</v>
      </c>
      <c r="N67" s="26" t="s">
        <v>2</v>
      </c>
      <c r="O67" s="27" t="s">
        <v>2</v>
      </c>
    </row>
    <row r="68" spans="1:15" ht="18" customHeight="1" x14ac:dyDescent="0.2">
      <c r="D68" s="4" t="s">
        <v>9</v>
      </c>
      <c r="E68" s="11">
        <f>SUM(F68:O68)</f>
        <v>2</v>
      </c>
      <c r="F68" s="26">
        <v>1</v>
      </c>
      <c r="G68" s="26" t="s">
        <v>2</v>
      </c>
      <c r="H68" s="26" t="s">
        <v>2</v>
      </c>
      <c r="I68" s="26">
        <v>1</v>
      </c>
      <c r="J68" s="26" t="s">
        <v>2</v>
      </c>
      <c r="K68" s="26" t="s">
        <v>2</v>
      </c>
      <c r="L68" s="26" t="s">
        <v>2</v>
      </c>
      <c r="M68" s="27" t="s">
        <v>2</v>
      </c>
      <c r="N68" s="26" t="s">
        <v>2</v>
      </c>
      <c r="O68" s="27" t="s">
        <v>2</v>
      </c>
    </row>
    <row r="69" spans="1:15" ht="18" customHeight="1" x14ac:dyDescent="0.2">
      <c r="B69" s="5" t="s">
        <v>34</v>
      </c>
      <c r="E69" s="11">
        <f>SUM(F69:O69)</f>
        <v>1</v>
      </c>
      <c r="F69" s="26" t="s">
        <v>2</v>
      </c>
      <c r="G69" s="26" t="s">
        <v>2</v>
      </c>
      <c r="H69" s="26" t="s">
        <v>2</v>
      </c>
      <c r="I69" s="26">
        <v>1</v>
      </c>
      <c r="J69" s="26" t="s">
        <v>2</v>
      </c>
      <c r="K69" s="26" t="s">
        <v>2</v>
      </c>
      <c r="L69" s="26" t="s">
        <v>2</v>
      </c>
      <c r="M69" s="27" t="s">
        <v>2</v>
      </c>
      <c r="N69" s="26" t="s">
        <v>2</v>
      </c>
      <c r="O69" s="27" t="s">
        <v>2</v>
      </c>
    </row>
    <row r="70" spans="1:15" ht="18" customHeight="1" x14ac:dyDescent="0.2">
      <c r="B70" s="7" t="s">
        <v>13</v>
      </c>
      <c r="C70" s="7"/>
      <c r="D70" s="7"/>
      <c r="E70" s="11"/>
      <c r="F70" s="11"/>
      <c r="G70" s="11"/>
      <c r="H70" s="11"/>
      <c r="I70" s="11"/>
      <c r="J70" s="11"/>
      <c r="K70" s="11"/>
      <c r="L70" s="11"/>
      <c r="M70" s="14"/>
      <c r="N70" s="11"/>
      <c r="O70" s="14"/>
    </row>
    <row r="71" spans="1:15" ht="18" customHeight="1" x14ac:dyDescent="0.2">
      <c r="B71" s="7" t="s">
        <v>29</v>
      </c>
      <c r="C71" s="7"/>
      <c r="D71" s="7"/>
      <c r="E71" s="11">
        <f>SUM(G71:O71)</f>
        <v>1</v>
      </c>
      <c r="F71" s="11" t="s">
        <v>2</v>
      </c>
      <c r="G71" s="11" t="s">
        <v>2</v>
      </c>
      <c r="H71" s="11" t="s">
        <v>2</v>
      </c>
      <c r="I71" s="11">
        <f t="shared" ref="I71" si="60">I73</f>
        <v>1</v>
      </c>
      <c r="J71" s="11" t="s">
        <v>2</v>
      </c>
      <c r="K71" s="11" t="s">
        <v>2</v>
      </c>
      <c r="L71" s="11" t="str">
        <f t="shared" ref="L71" si="61">L73</f>
        <v>-</v>
      </c>
      <c r="M71" s="14" t="s">
        <v>2</v>
      </c>
      <c r="N71" s="11" t="s">
        <v>2</v>
      </c>
      <c r="O71" s="14" t="s">
        <v>2</v>
      </c>
    </row>
    <row r="72" spans="1:15" ht="18" customHeight="1" x14ac:dyDescent="0.2">
      <c r="C72" s="5" t="s">
        <v>31</v>
      </c>
      <c r="D72" s="3"/>
      <c r="E72" s="11"/>
      <c r="F72" s="11"/>
      <c r="G72" s="11"/>
      <c r="H72" s="11"/>
      <c r="I72" s="11"/>
      <c r="J72" s="11"/>
      <c r="K72" s="11"/>
      <c r="L72" s="11"/>
      <c r="M72" s="14"/>
      <c r="N72" s="11"/>
      <c r="O72" s="14"/>
    </row>
    <row r="73" spans="1:15" ht="18" customHeight="1" x14ac:dyDescent="0.2">
      <c r="B73" s="1"/>
      <c r="C73" s="1"/>
      <c r="D73" s="13" t="s">
        <v>7</v>
      </c>
      <c r="E73" s="11">
        <f>SUM(F73:O73)</f>
        <v>1</v>
      </c>
      <c r="F73" s="26" t="s">
        <v>2</v>
      </c>
      <c r="G73" s="26" t="s">
        <v>2</v>
      </c>
      <c r="H73" s="26" t="s">
        <v>2</v>
      </c>
      <c r="I73" s="26">
        <v>1</v>
      </c>
      <c r="J73" s="26" t="s">
        <v>2</v>
      </c>
      <c r="K73" s="26" t="s">
        <v>2</v>
      </c>
      <c r="L73" s="26" t="s">
        <v>2</v>
      </c>
      <c r="M73" s="27" t="s">
        <v>2</v>
      </c>
      <c r="N73" s="26" t="s">
        <v>2</v>
      </c>
      <c r="O73" s="27" t="s">
        <v>2</v>
      </c>
    </row>
    <row r="74" spans="1:15" ht="22.5" customHeight="1" x14ac:dyDescent="0.2">
      <c r="A74" s="3" t="s">
        <v>42</v>
      </c>
      <c r="E74" s="11">
        <f>SUM(E75,E81,E88)</f>
        <v>34</v>
      </c>
      <c r="F74" s="11">
        <f t="shared" ref="F74:G74" si="62">SUM(F75,F81,F88)</f>
        <v>11</v>
      </c>
      <c r="G74" s="11">
        <f t="shared" si="62"/>
        <v>3</v>
      </c>
      <c r="H74" s="11">
        <f t="shared" ref="H74:M74" si="63">SUM(H75,H81,H88)</f>
        <v>1</v>
      </c>
      <c r="I74" s="11">
        <f t="shared" si="63"/>
        <v>12</v>
      </c>
      <c r="J74" s="11" t="s">
        <v>2</v>
      </c>
      <c r="K74" s="11">
        <f t="shared" si="63"/>
        <v>1</v>
      </c>
      <c r="L74" s="11">
        <f t="shared" si="63"/>
        <v>2</v>
      </c>
      <c r="M74" s="14">
        <f t="shared" si="63"/>
        <v>4</v>
      </c>
      <c r="N74" s="11" t="s">
        <v>2</v>
      </c>
      <c r="O74" s="14" t="s">
        <v>2</v>
      </c>
    </row>
    <row r="75" spans="1:15" s="4" customFormat="1" ht="18" customHeight="1" x14ac:dyDescent="0.2">
      <c r="B75" s="5" t="s">
        <v>3</v>
      </c>
      <c r="C75" s="5"/>
      <c r="D75" s="3"/>
      <c r="E75" s="11">
        <f>SUM(E76,E80)</f>
        <v>26</v>
      </c>
      <c r="F75" s="11">
        <f>SUM(F76,F80)</f>
        <v>7</v>
      </c>
      <c r="G75" s="11">
        <f t="shared" ref="G75" si="64">SUM(G76,G80)</f>
        <v>2</v>
      </c>
      <c r="H75" s="11">
        <f t="shared" ref="H75:M75" si="65">SUM(H76,H80)</f>
        <v>1</v>
      </c>
      <c r="I75" s="11">
        <f t="shared" si="65"/>
        <v>10</v>
      </c>
      <c r="J75" s="11" t="s">
        <v>2</v>
      </c>
      <c r="K75" s="11">
        <f t="shared" si="65"/>
        <v>1</v>
      </c>
      <c r="L75" s="11">
        <f t="shared" si="65"/>
        <v>2</v>
      </c>
      <c r="M75" s="14">
        <f t="shared" si="65"/>
        <v>3</v>
      </c>
      <c r="N75" s="11" t="s">
        <v>2</v>
      </c>
      <c r="O75" s="14" t="s">
        <v>2</v>
      </c>
    </row>
    <row r="76" spans="1:15" s="4" customFormat="1" ht="18" customHeight="1" x14ac:dyDescent="0.2">
      <c r="B76" s="5"/>
      <c r="C76" s="5" t="s">
        <v>23</v>
      </c>
      <c r="D76" s="3"/>
      <c r="E76" s="11">
        <f>SUM(E77:E79)</f>
        <v>23</v>
      </c>
      <c r="F76" s="11">
        <f t="shared" ref="F76:M76" si="66">SUM(F77:F79)</f>
        <v>5</v>
      </c>
      <c r="G76" s="11">
        <f t="shared" si="66"/>
        <v>1</v>
      </c>
      <c r="H76" s="11">
        <f t="shared" si="66"/>
        <v>1</v>
      </c>
      <c r="I76" s="11">
        <f t="shared" si="66"/>
        <v>10</v>
      </c>
      <c r="J76" s="11" t="s">
        <v>2</v>
      </c>
      <c r="K76" s="11">
        <f t="shared" si="66"/>
        <v>1</v>
      </c>
      <c r="L76" s="11">
        <f t="shared" si="66"/>
        <v>2</v>
      </c>
      <c r="M76" s="14">
        <f t="shared" si="66"/>
        <v>3</v>
      </c>
      <c r="N76" s="11" t="s">
        <v>2</v>
      </c>
      <c r="O76" s="14" t="s">
        <v>2</v>
      </c>
    </row>
    <row r="77" spans="1:15" ht="18" customHeight="1" x14ac:dyDescent="0.2">
      <c r="D77" s="3" t="s">
        <v>24</v>
      </c>
      <c r="E77" s="11">
        <f>SUM(F77:O77)</f>
        <v>7</v>
      </c>
      <c r="F77" s="26">
        <v>1</v>
      </c>
      <c r="G77" s="26" t="s">
        <v>2</v>
      </c>
      <c r="H77" s="26">
        <v>1</v>
      </c>
      <c r="I77" s="26">
        <v>2</v>
      </c>
      <c r="J77" s="26" t="s">
        <v>2</v>
      </c>
      <c r="K77" s="26" t="s">
        <v>2</v>
      </c>
      <c r="L77" s="26">
        <v>1</v>
      </c>
      <c r="M77" s="27">
        <v>2</v>
      </c>
      <c r="N77" s="26" t="s">
        <v>2</v>
      </c>
      <c r="O77" s="27" t="s">
        <v>2</v>
      </c>
    </row>
    <row r="78" spans="1:15" ht="18" customHeight="1" x14ac:dyDescent="0.2">
      <c r="D78" s="3" t="s">
        <v>25</v>
      </c>
      <c r="E78" s="11">
        <f t="shared" ref="E78:E80" si="67">SUM(F78:O78)</f>
        <v>13</v>
      </c>
      <c r="F78" s="26">
        <v>3</v>
      </c>
      <c r="G78" s="26">
        <v>1</v>
      </c>
      <c r="H78" s="26" t="s">
        <v>2</v>
      </c>
      <c r="I78" s="26">
        <v>8</v>
      </c>
      <c r="J78" s="26" t="s">
        <v>2</v>
      </c>
      <c r="K78" s="26" t="s">
        <v>2</v>
      </c>
      <c r="L78" s="26" t="s">
        <v>2</v>
      </c>
      <c r="M78" s="27">
        <v>1</v>
      </c>
      <c r="N78" s="26" t="s">
        <v>2</v>
      </c>
      <c r="O78" s="27" t="s">
        <v>2</v>
      </c>
    </row>
    <row r="79" spans="1:15" ht="18" customHeight="1" x14ac:dyDescent="0.2">
      <c r="D79" s="3" t="s">
        <v>26</v>
      </c>
      <c r="E79" s="11">
        <f t="shared" si="67"/>
        <v>3</v>
      </c>
      <c r="F79" s="26">
        <v>1</v>
      </c>
      <c r="G79" s="26" t="s">
        <v>2</v>
      </c>
      <c r="H79" s="26" t="s">
        <v>2</v>
      </c>
      <c r="I79" s="26" t="s">
        <v>2</v>
      </c>
      <c r="J79" s="26" t="s">
        <v>2</v>
      </c>
      <c r="K79" s="26">
        <v>1</v>
      </c>
      <c r="L79" s="26">
        <v>1</v>
      </c>
      <c r="M79" s="27" t="s">
        <v>2</v>
      </c>
      <c r="N79" s="26" t="s">
        <v>2</v>
      </c>
      <c r="O79" s="27" t="s">
        <v>2</v>
      </c>
    </row>
    <row r="80" spans="1:15" ht="18" customHeight="1" x14ac:dyDescent="0.2">
      <c r="C80" s="5" t="s">
        <v>4</v>
      </c>
      <c r="D80" s="6"/>
      <c r="E80" s="11">
        <f t="shared" si="67"/>
        <v>3</v>
      </c>
      <c r="F80" s="26">
        <v>2</v>
      </c>
      <c r="G80" s="26">
        <v>1</v>
      </c>
      <c r="H80" s="26" t="s">
        <v>2</v>
      </c>
      <c r="I80" s="26" t="s">
        <v>2</v>
      </c>
      <c r="J80" s="26" t="s">
        <v>2</v>
      </c>
      <c r="K80" s="26" t="s">
        <v>2</v>
      </c>
      <c r="L80" s="26" t="s">
        <v>2</v>
      </c>
      <c r="M80" s="27" t="s">
        <v>2</v>
      </c>
      <c r="N80" s="26" t="s">
        <v>2</v>
      </c>
      <c r="O80" s="27" t="s">
        <v>2</v>
      </c>
    </row>
    <row r="81" spans="1:15" ht="18" customHeight="1" x14ac:dyDescent="0.2">
      <c r="B81" s="5" t="s">
        <v>5</v>
      </c>
      <c r="D81" s="3"/>
      <c r="E81" s="11">
        <f>SUM(F81:O81)</f>
        <v>5</v>
      </c>
      <c r="F81" s="11">
        <f t="shared" ref="F81:G81" si="68">SUM(F82,F85)</f>
        <v>3</v>
      </c>
      <c r="G81" s="11">
        <f t="shared" si="68"/>
        <v>1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4">
        <f t="shared" ref="M81" si="69">SUM(M82,M85)</f>
        <v>1</v>
      </c>
      <c r="N81" s="11" t="s">
        <v>2</v>
      </c>
      <c r="O81" s="14" t="s">
        <v>2</v>
      </c>
    </row>
    <row r="82" spans="1:15" s="1" customFormat="1" ht="18" customHeight="1" x14ac:dyDescent="0.2">
      <c r="B82" s="5"/>
      <c r="C82" s="5" t="s">
        <v>23</v>
      </c>
      <c r="D82" s="3"/>
      <c r="E82" s="11">
        <f>SUM(F82:M82)</f>
        <v>2</v>
      </c>
      <c r="F82" s="11" t="s">
        <v>2</v>
      </c>
      <c r="G82" s="11">
        <f t="shared" ref="G82" si="70">SUM(G83:G84)</f>
        <v>1</v>
      </c>
      <c r="H82" s="11" t="s">
        <v>2</v>
      </c>
      <c r="I82" s="11" t="s">
        <v>2</v>
      </c>
      <c r="J82" s="11" t="s">
        <v>2</v>
      </c>
      <c r="K82" s="11" t="s">
        <v>2</v>
      </c>
      <c r="L82" s="11" t="s">
        <v>2</v>
      </c>
      <c r="M82" s="14">
        <f t="shared" ref="M82" si="71">SUM(M83:M84)</f>
        <v>1</v>
      </c>
      <c r="N82" s="11" t="s">
        <v>2</v>
      </c>
      <c r="O82" s="14" t="s">
        <v>2</v>
      </c>
    </row>
    <row r="83" spans="1:15" s="1" customFormat="1" ht="18" customHeight="1" x14ac:dyDescent="0.2">
      <c r="B83" s="5"/>
      <c r="C83" s="5"/>
      <c r="D83" s="3" t="s">
        <v>6</v>
      </c>
      <c r="E83" s="11">
        <f>SUM(F83:M83)</f>
        <v>1</v>
      </c>
      <c r="F83" s="26" t="s">
        <v>2</v>
      </c>
      <c r="G83" s="26" t="s">
        <v>2</v>
      </c>
      <c r="H83" s="26" t="s">
        <v>2</v>
      </c>
      <c r="I83" s="26" t="s">
        <v>2</v>
      </c>
      <c r="J83" s="26" t="s">
        <v>2</v>
      </c>
      <c r="K83" s="26" t="s">
        <v>2</v>
      </c>
      <c r="L83" s="26" t="s">
        <v>2</v>
      </c>
      <c r="M83" s="27">
        <v>1</v>
      </c>
      <c r="N83" s="26" t="s">
        <v>2</v>
      </c>
      <c r="O83" s="27" t="s">
        <v>2</v>
      </c>
    </row>
    <row r="84" spans="1:15" s="1" customFormat="1" ht="18" customHeight="1" x14ac:dyDescent="0.2">
      <c r="B84" s="5"/>
      <c r="C84" s="5"/>
      <c r="D84" s="13" t="s">
        <v>7</v>
      </c>
      <c r="E84" s="11">
        <f>SUM(F84:M84)</f>
        <v>1</v>
      </c>
      <c r="F84" s="26" t="s">
        <v>2</v>
      </c>
      <c r="G84" s="26">
        <v>1</v>
      </c>
      <c r="H84" s="26" t="s">
        <v>2</v>
      </c>
      <c r="I84" s="26" t="s">
        <v>2</v>
      </c>
      <c r="J84" s="26" t="s">
        <v>2</v>
      </c>
      <c r="K84" s="26" t="s">
        <v>2</v>
      </c>
      <c r="L84" s="26" t="s">
        <v>2</v>
      </c>
      <c r="M84" s="27" t="s">
        <v>2</v>
      </c>
      <c r="N84" s="26" t="s">
        <v>2</v>
      </c>
      <c r="O84" s="27" t="s">
        <v>2</v>
      </c>
    </row>
    <row r="85" spans="1:15" s="1" customFormat="1" ht="18" customHeight="1" x14ac:dyDescent="0.2">
      <c r="B85" s="5"/>
      <c r="C85" s="5" t="s">
        <v>28</v>
      </c>
      <c r="D85" s="3"/>
      <c r="E85" s="11">
        <f t="shared" ref="E85:E88" si="72">SUM(F85:M85)</f>
        <v>3</v>
      </c>
      <c r="F85" s="11">
        <f t="shared" ref="F85" si="73">SUM(F86:F87)</f>
        <v>3</v>
      </c>
      <c r="G85" s="11" t="s">
        <v>2</v>
      </c>
      <c r="H85" s="11" t="s">
        <v>2</v>
      </c>
      <c r="I85" s="11" t="s">
        <v>2</v>
      </c>
      <c r="J85" s="11" t="s">
        <v>2</v>
      </c>
      <c r="K85" s="11" t="s">
        <v>2</v>
      </c>
      <c r="L85" s="11" t="s">
        <v>2</v>
      </c>
      <c r="M85" s="11" t="s">
        <v>2</v>
      </c>
      <c r="N85" s="11" t="s">
        <v>2</v>
      </c>
      <c r="O85" s="14" t="s">
        <v>2</v>
      </c>
    </row>
    <row r="86" spans="1:15" s="1" customFormat="1" ht="18" customHeight="1" x14ac:dyDescent="0.2">
      <c r="B86" s="5"/>
      <c r="C86" s="5"/>
      <c r="D86" s="4" t="s">
        <v>8</v>
      </c>
      <c r="E86" s="11">
        <f t="shared" si="72"/>
        <v>2</v>
      </c>
      <c r="F86" s="26">
        <v>2</v>
      </c>
      <c r="G86" s="26" t="s">
        <v>2</v>
      </c>
      <c r="H86" s="26" t="s">
        <v>2</v>
      </c>
      <c r="I86" s="26" t="s">
        <v>2</v>
      </c>
      <c r="J86" s="26" t="s">
        <v>2</v>
      </c>
      <c r="K86" s="26" t="s">
        <v>2</v>
      </c>
      <c r="L86" s="26" t="s">
        <v>2</v>
      </c>
      <c r="M86" s="27" t="s">
        <v>2</v>
      </c>
      <c r="N86" s="26" t="s">
        <v>2</v>
      </c>
      <c r="O86" s="27" t="s">
        <v>2</v>
      </c>
    </row>
    <row r="87" spans="1:15" s="1" customFormat="1" ht="18" customHeight="1" x14ac:dyDescent="0.2">
      <c r="B87" s="5"/>
      <c r="C87" s="5"/>
      <c r="D87" s="4" t="s">
        <v>9</v>
      </c>
      <c r="E87" s="11">
        <f t="shared" si="72"/>
        <v>1</v>
      </c>
      <c r="F87" s="26">
        <v>1</v>
      </c>
      <c r="G87" s="26" t="s">
        <v>2</v>
      </c>
      <c r="H87" s="26" t="s">
        <v>2</v>
      </c>
      <c r="I87" s="26" t="s">
        <v>2</v>
      </c>
      <c r="J87" s="26" t="s">
        <v>2</v>
      </c>
      <c r="K87" s="26" t="s">
        <v>2</v>
      </c>
      <c r="L87" s="26" t="s">
        <v>2</v>
      </c>
      <c r="M87" s="27" t="s">
        <v>2</v>
      </c>
      <c r="N87" s="26" t="s">
        <v>2</v>
      </c>
      <c r="O87" s="27" t="s">
        <v>2</v>
      </c>
    </row>
    <row r="88" spans="1:15" ht="18" customHeight="1" x14ac:dyDescent="0.2">
      <c r="B88" s="3" t="s">
        <v>34</v>
      </c>
      <c r="E88" s="11">
        <f t="shared" si="72"/>
        <v>3</v>
      </c>
      <c r="F88" s="26">
        <v>1</v>
      </c>
      <c r="G88" s="26" t="s">
        <v>2</v>
      </c>
      <c r="H88" s="26" t="s">
        <v>2</v>
      </c>
      <c r="I88" s="26">
        <v>2</v>
      </c>
      <c r="J88" s="26" t="s">
        <v>2</v>
      </c>
      <c r="K88" s="26" t="s">
        <v>2</v>
      </c>
      <c r="L88" s="26" t="s">
        <v>2</v>
      </c>
      <c r="M88" s="27" t="s">
        <v>2</v>
      </c>
      <c r="N88" s="26" t="s">
        <v>2</v>
      </c>
      <c r="O88" s="27" t="s">
        <v>2</v>
      </c>
    </row>
    <row r="89" spans="1:15" ht="22.5" customHeight="1" x14ac:dyDescent="0.2">
      <c r="A89" s="3" t="s">
        <v>16</v>
      </c>
      <c r="E89" s="11">
        <f>SUM(E90,E98,E105,E107)</f>
        <v>281</v>
      </c>
      <c r="F89" s="11">
        <f>SUM(F90,F98,F105,F107)</f>
        <v>98</v>
      </c>
      <c r="G89" s="11">
        <f>SUM(G90,G98,G105,G107)</f>
        <v>33</v>
      </c>
      <c r="H89" s="11">
        <f t="shared" ref="H89:M89" si="74">SUM(H90,H98,H105,H107)</f>
        <v>35</v>
      </c>
      <c r="I89" s="11">
        <f t="shared" si="74"/>
        <v>69</v>
      </c>
      <c r="J89" s="11">
        <f t="shared" si="74"/>
        <v>4</v>
      </c>
      <c r="K89" s="11">
        <f t="shared" si="74"/>
        <v>13</v>
      </c>
      <c r="L89" s="11">
        <f t="shared" si="74"/>
        <v>11</v>
      </c>
      <c r="M89" s="14">
        <f t="shared" si="74"/>
        <v>17</v>
      </c>
      <c r="N89" s="11" t="s">
        <v>2</v>
      </c>
      <c r="O89" s="14">
        <f t="shared" ref="O89" si="75">SUM(O90,O98,O105,O107)</f>
        <v>1</v>
      </c>
    </row>
    <row r="90" spans="1:15" ht="18" customHeight="1" x14ac:dyDescent="0.2">
      <c r="B90" s="5" t="s">
        <v>3</v>
      </c>
      <c r="D90" s="3"/>
      <c r="E90" s="11">
        <f t="shared" ref="E90:M90" si="76">SUM(E91,E95,E96,E97)</f>
        <v>214</v>
      </c>
      <c r="F90" s="11">
        <f t="shared" si="76"/>
        <v>73</v>
      </c>
      <c r="G90" s="11">
        <f t="shared" si="76"/>
        <v>27</v>
      </c>
      <c r="H90" s="11">
        <f t="shared" si="76"/>
        <v>31</v>
      </c>
      <c r="I90" s="11">
        <f t="shared" si="76"/>
        <v>48</v>
      </c>
      <c r="J90" s="11">
        <f t="shared" si="76"/>
        <v>2</v>
      </c>
      <c r="K90" s="11">
        <f t="shared" si="76"/>
        <v>9</v>
      </c>
      <c r="L90" s="11">
        <f t="shared" si="76"/>
        <v>8</v>
      </c>
      <c r="M90" s="14">
        <f t="shared" si="76"/>
        <v>15</v>
      </c>
      <c r="N90" s="11" t="s">
        <v>2</v>
      </c>
      <c r="O90" s="14">
        <f t="shared" ref="O90" si="77">SUM(O91,O95,O96,O97)</f>
        <v>1</v>
      </c>
    </row>
    <row r="91" spans="1:15" ht="18" customHeight="1" x14ac:dyDescent="0.2">
      <c r="C91" s="5" t="s">
        <v>23</v>
      </c>
      <c r="D91" s="3"/>
      <c r="E91" s="11">
        <f>SUM(E92:E94)</f>
        <v>170</v>
      </c>
      <c r="F91" s="11">
        <f t="shared" ref="F91:M91" si="78">SUM(F92:F94)</f>
        <v>47</v>
      </c>
      <c r="G91" s="11">
        <f t="shared" si="78"/>
        <v>21</v>
      </c>
      <c r="H91" s="11">
        <f t="shared" si="78"/>
        <v>22</v>
      </c>
      <c r="I91" s="11">
        <f t="shared" si="78"/>
        <v>47</v>
      </c>
      <c r="J91" s="11">
        <f t="shared" si="78"/>
        <v>2</v>
      </c>
      <c r="K91" s="11">
        <f t="shared" si="78"/>
        <v>8</v>
      </c>
      <c r="L91" s="11">
        <f t="shared" si="78"/>
        <v>8</v>
      </c>
      <c r="M91" s="14">
        <f t="shared" si="78"/>
        <v>14</v>
      </c>
      <c r="N91" s="11" t="s">
        <v>2</v>
      </c>
      <c r="O91" s="14">
        <f t="shared" ref="O91" si="79">SUM(O92:O94)</f>
        <v>1</v>
      </c>
    </row>
    <row r="92" spans="1:15" ht="18" customHeight="1" x14ac:dyDescent="0.2">
      <c r="D92" s="3" t="s">
        <v>24</v>
      </c>
      <c r="E92" s="11">
        <f>SUM(F92:O92)</f>
        <v>47</v>
      </c>
      <c r="F92" s="26">
        <v>12</v>
      </c>
      <c r="G92" s="26">
        <v>5</v>
      </c>
      <c r="H92" s="26">
        <v>10</v>
      </c>
      <c r="I92" s="26">
        <v>13</v>
      </c>
      <c r="J92" s="26" t="s">
        <v>2</v>
      </c>
      <c r="K92" s="26">
        <v>3</v>
      </c>
      <c r="L92" s="26">
        <v>2</v>
      </c>
      <c r="M92" s="27">
        <v>2</v>
      </c>
      <c r="N92" s="26" t="s">
        <v>2</v>
      </c>
      <c r="O92" s="27" t="s">
        <v>2</v>
      </c>
    </row>
    <row r="93" spans="1:15" ht="18" customHeight="1" x14ac:dyDescent="0.2">
      <c r="D93" s="3" t="s">
        <v>25</v>
      </c>
      <c r="E93" s="11">
        <f t="shared" ref="E93:E97" si="80">SUM(F93:O93)</f>
        <v>70</v>
      </c>
      <c r="F93" s="26">
        <v>27</v>
      </c>
      <c r="G93" s="26">
        <v>11</v>
      </c>
      <c r="H93" s="26">
        <v>3</v>
      </c>
      <c r="I93" s="26">
        <v>18</v>
      </c>
      <c r="J93" s="26" t="s">
        <v>2</v>
      </c>
      <c r="K93" s="26">
        <v>2</v>
      </c>
      <c r="L93" s="26">
        <v>1</v>
      </c>
      <c r="M93" s="27">
        <v>8</v>
      </c>
      <c r="N93" s="26" t="s">
        <v>2</v>
      </c>
      <c r="O93" s="27" t="s">
        <v>2</v>
      </c>
    </row>
    <row r="94" spans="1:15" ht="18" customHeight="1" x14ac:dyDescent="0.2">
      <c r="D94" s="3" t="s">
        <v>26</v>
      </c>
      <c r="E94" s="11">
        <f t="shared" si="80"/>
        <v>53</v>
      </c>
      <c r="F94" s="26">
        <v>8</v>
      </c>
      <c r="G94" s="26">
        <v>5</v>
      </c>
      <c r="H94" s="26">
        <v>9</v>
      </c>
      <c r="I94" s="26">
        <v>16</v>
      </c>
      <c r="J94" s="26">
        <v>2</v>
      </c>
      <c r="K94" s="26">
        <v>3</v>
      </c>
      <c r="L94" s="26">
        <v>5</v>
      </c>
      <c r="M94" s="27">
        <v>4</v>
      </c>
      <c r="N94" s="26" t="s">
        <v>2</v>
      </c>
      <c r="O94" s="27">
        <v>1</v>
      </c>
    </row>
    <row r="95" spans="1:15" ht="18" customHeight="1" x14ac:dyDescent="0.2">
      <c r="C95" s="5" t="s">
        <v>27</v>
      </c>
      <c r="D95" s="1"/>
      <c r="E95" s="11">
        <f t="shared" si="80"/>
        <v>4</v>
      </c>
      <c r="F95" s="26">
        <v>2</v>
      </c>
      <c r="G95" s="26" t="s">
        <v>2</v>
      </c>
      <c r="H95" s="26">
        <v>1</v>
      </c>
      <c r="I95" s="26">
        <v>1</v>
      </c>
      <c r="J95" s="26" t="s">
        <v>2</v>
      </c>
      <c r="K95" s="26" t="s">
        <v>2</v>
      </c>
      <c r="L95" s="26" t="s">
        <v>2</v>
      </c>
      <c r="M95" s="27" t="s">
        <v>2</v>
      </c>
      <c r="N95" s="26" t="s">
        <v>2</v>
      </c>
      <c r="O95" s="27" t="s">
        <v>2</v>
      </c>
    </row>
    <row r="96" spans="1:15" ht="18" customHeight="1" x14ac:dyDescent="0.2">
      <c r="C96" s="5" t="s">
        <v>18</v>
      </c>
      <c r="D96" s="1"/>
      <c r="E96" s="11">
        <f t="shared" si="80"/>
        <v>23</v>
      </c>
      <c r="F96" s="26">
        <v>15</v>
      </c>
      <c r="G96" s="26">
        <v>2</v>
      </c>
      <c r="H96" s="26">
        <v>4</v>
      </c>
      <c r="I96" s="26" t="s">
        <v>2</v>
      </c>
      <c r="J96" s="26" t="s">
        <v>2</v>
      </c>
      <c r="K96" s="26">
        <v>1</v>
      </c>
      <c r="L96" s="26" t="s">
        <v>2</v>
      </c>
      <c r="M96" s="27">
        <v>1</v>
      </c>
      <c r="N96" s="26" t="s">
        <v>2</v>
      </c>
      <c r="O96" s="27" t="s">
        <v>2</v>
      </c>
    </row>
    <row r="97" spans="1:15" ht="18" customHeight="1" x14ac:dyDescent="0.2">
      <c r="C97" s="5" t="s">
        <v>4</v>
      </c>
      <c r="D97" s="6"/>
      <c r="E97" s="11">
        <f t="shared" si="80"/>
        <v>17</v>
      </c>
      <c r="F97" s="26">
        <v>9</v>
      </c>
      <c r="G97" s="26">
        <v>4</v>
      </c>
      <c r="H97" s="26">
        <v>4</v>
      </c>
      <c r="I97" s="26" t="s">
        <v>2</v>
      </c>
      <c r="J97" s="26" t="s">
        <v>2</v>
      </c>
      <c r="K97" s="26" t="s">
        <v>2</v>
      </c>
      <c r="L97" s="26" t="s">
        <v>2</v>
      </c>
      <c r="M97" s="27" t="s">
        <v>2</v>
      </c>
      <c r="N97" s="26" t="s">
        <v>2</v>
      </c>
      <c r="O97" s="27" t="s">
        <v>2</v>
      </c>
    </row>
    <row r="98" spans="1:15" ht="18" customHeight="1" x14ac:dyDescent="0.2">
      <c r="B98" s="5" t="s">
        <v>5</v>
      </c>
      <c r="D98" s="3"/>
      <c r="E98" s="11">
        <f>SUM(F98:O98)</f>
        <v>52</v>
      </c>
      <c r="F98" s="11">
        <f>SUM(F99,F102)</f>
        <v>16</v>
      </c>
      <c r="G98" s="11">
        <f>SUM(G99,G102)</f>
        <v>4</v>
      </c>
      <c r="H98" s="11">
        <f>SUM(H99,H102)</f>
        <v>4</v>
      </c>
      <c r="I98" s="11">
        <f>SUM(I99,I102)</f>
        <v>17</v>
      </c>
      <c r="J98" s="11">
        <f t="shared" ref="J98:M98" si="81">SUM(J99,J102)</f>
        <v>2</v>
      </c>
      <c r="K98" s="11">
        <f t="shared" si="81"/>
        <v>4</v>
      </c>
      <c r="L98" s="11">
        <f t="shared" si="81"/>
        <v>3</v>
      </c>
      <c r="M98" s="14">
        <f t="shared" si="81"/>
        <v>2</v>
      </c>
      <c r="N98" s="11" t="s">
        <v>2</v>
      </c>
      <c r="O98" s="14" t="s">
        <v>2</v>
      </c>
    </row>
    <row r="99" spans="1:15" ht="18" customHeight="1" x14ac:dyDescent="0.2">
      <c r="C99" s="5" t="s">
        <v>23</v>
      </c>
      <c r="D99" s="3"/>
      <c r="E99" s="11">
        <f>SUM(F99:O99)</f>
        <v>16</v>
      </c>
      <c r="F99" s="11">
        <f t="shared" ref="F99:G99" si="82">SUM(F100:F101)</f>
        <v>2</v>
      </c>
      <c r="G99" s="11">
        <f t="shared" si="82"/>
        <v>1</v>
      </c>
      <c r="H99" s="11">
        <f t="shared" ref="H99:M99" si="83">SUM(H100:H101)</f>
        <v>1</v>
      </c>
      <c r="I99" s="11">
        <f t="shared" si="83"/>
        <v>9</v>
      </c>
      <c r="J99" s="11">
        <f t="shared" si="83"/>
        <v>1</v>
      </c>
      <c r="K99" s="11" t="s">
        <v>2</v>
      </c>
      <c r="L99" s="11">
        <f t="shared" si="83"/>
        <v>1</v>
      </c>
      <c r="M99" s="14">
        <f t="shared" si="83"/>
        <v>1</v>
      </c>
      <c r="N99" s="11" t="s">
        <v>2</v>
      </c>
      <c r="O99" s="14" t="s">
        <v>2</v>
      </c>
    </row>
    <row r="100" spans="1:15" ht="18" customHeight="1" x14ac:dyDescent="0.2">
      <c r="D100" s="3" t="s">
        <v>6</v>
      </c>
      <c r="E100" s="11">
        <f>SUM(F100:O100)</f>
        <v>8</v>
      </c>
      <c r="F100" s="26">
        <v>2</v>
      </c>
      <c r="G100" s="26" t="s">
        <v>2</v>
      </c>
      <c r="H100" s="26" t="s">
        <v>2</v>
      </c>
      <c r="I100" s="26">
        <v>4</v>
      </c>
      <c r="J100" s="26" t="s">
        <v>2</v>
      </c>
      <c r="K100" s="26" t="s">
        <v>2</v>
      </c>
      <c r="L100" s="26">
        <v>1</v>
      </c>
      <c r="M100" s="27">
        <v>1</v>
      </c>
      <c r="N100" s="26" t="s">
        <v>2</v>
      </c>
      <c r="O100" s="27" t="s">
        <v>2</v>
      </c>
    </row>
    <row r="101" spans="1:15" ht="18" customHeight="1" x14ac:dyDescent="0.2">
      <c r="D101" s="13" t="s">
        <v>7</v>
      </c>
      <c r="E101" s="11">
        <f t="shared" ref="E101:E105" si="84">SUM(F101:O101)</f>
        <v>8</v>
      </c>
      <c r="F101" s="26" t="s">
        <v>2</v>
      </c>
      <c r="G101" s="26">
        <v>1</v>
      </c>
      <c r="H101" s="26">
        <v>1</v>
      </c>
      <c r="I101" s="26">
        <v>5</v>
      </c>
      <c r="J101" s="26">
        <v>1</v>
      </c>
      <c r="K101" s="26" t="s">
        <v>2</v>
      </c>
      <c r="L101" s="26" t="s">
        <v>2</v>
      </c>
      <c r="M101" s="27" t="s">
        <v>2</v>
      </c>
      <c r="N101" s="26" t="s">
        <v>2</v>
      </c>
      <c r="O101" s="27" t="s">
        <v>2</v>
      </c>
    </row>
    <row r="102" spans="1:15" ht="18" customHeight="1" x14ac:dyDescent="0.2">
      <c r="C102" s="5" t="s">
        <v>28</v>
      </c>
      <c r="D102" s="3"/>
      <c r="E102" s="11">
        <f t="shared" si="84"/>
        <v>36</v>
      </c>
      <c r="F102" s="11">
        <f>SUM(F103:F104)</f>
        <v>14</v>
      </c>
      <c r="G102" s="11">
        <f>SUM(G103:G104)</f>
        <v>3</v>
      </c>
      <c r="H102" s="11">
        <f>SUM(H103:H104)</f>
        <v>3</v>
      </c>
      <c r="I102" s="11">
        <f t="shared" ref="I102:M102" si="85">SUM(I103:I104)</f>
        <v>8</v>
      </c>
      <c r="J102" s="11">
        <f t="shared" si="85"/>
        <v>1</v>
      </c>
      <c r="K102" s="11">
        <f t="shared" si="85"/>
        <v>4</v>
      </c>
      <c r="L102" s="11">
        <f t="shared" si="85"/>
        <v>2</v>
      </c>
      <c r="M102" s="14">
        <f t="shared" si="85"/>
        <v>1</v>
      </c>
      <c r="N102" s="11" t="s">
        <v>2</v>
      </c>
      <c r="O102" s="14" t="s">
        <v>2</v>
      </c>
    </row>
    <row r="103" spans="1:15" ht="18" customHeight="1" x14ac:dyDescent="0.2">
      <c r="D103" s="4" t="s">
        <v>8</v>
      </c>
      <c r="E103" s="11">
        <f t="shared" si="84"/>
        <v>22</v>
      </c>
      <c r="F103" s="26">
        <v>9</v>
      </c>
      <c r="G103" s="26">
        <v>1</v>
      </c>
      <c r="H103" s="26">
        <v>3</v>
      </c>
      <c r="I103" s="26">
        <v>5</v>
      </c>
      <c r="J103" s="26">
        <v>1</v>
      </c>
      <c r="K103" s="26">
        <v>3</v>
      </c>
      <c r="L103" s="26" t="s">
        <v>2</v>
      </c>
      <c r="M103" s="27" t="s">
        <v>2</v>
      </c>
      <c r="N103" s="26" t="s">
        <v>2</v>
      </c>
      <c r="O103" s="27" t="s">
        <v>2</v>
      </c>
    </row>
    <row r="104" spans="1:15" ht="18" customHeight="1" x14ac:dyDescent="0.2">
      <c r="D104" s="4" t="s">
        <v>9</v>
      </c>
      <c r="E104" s="11">
        <f t="shared" si="84"/>
        <v>14</v>
      </c>
      <c r="F104" s="26">
        <v>5</v>
      </c>
      <c r="G104" s="26">
        <v>2</v>
      </c>
      <c r="H104" s="26" t="s">
        <v>2</v>
      </c>
      <c r="I104" s="26">
        <v>3</v>
      </c>
      <c r="J104" s="26" t="s">
        <v>2</v>
      </c>
      <c r="K104" s="26">
        <v>1</v>
      </c>
      <c r="L104" s="26">
        <v>2</v>
      </c>
      <c r="M104" s="27">
        <v>1</v>
      </c>
      <c r="N104" s="26" t="s">
        <v>2</v>
      </c>
      <c r="O104" s="27" t="s">
        <v>2</v>
      </c>
    </row>
    <row r="105" spans="1:15" ht="18" customHeight="1" x14ac:dyDescent="0.2">
      <c r="B105" s="3" t="s">
        <v>34</v>
      </c>
      <c r="E105" s="11">
        <f t="shared" si="84"/>
        <v>13</v>
      </c>
      <c r="F105" s="26">
        <v>8</v>
      </c>
      <c r="G105" s="26">
        <v>1</v>
      </c>
      <c r="H105" s="26" t="s">
        <v>2</v>
      </c>
      <c r="I105" s="26">
        <v>4</v>
      </c>
      <c r="J105" s="26" t="s">
        <v>2</v>
      </c>
      <c r="K105" s="26" t="s">
        <v>2</v>
      </c>
      <c r="L105" s="26" t="s">
        <v>2</v>
      </c>
      <c r="M105" s="27" t="s">
        <v>2</v>
      </c>
      <c r="N105" s="26" t="s">
        <v>2</v>
      </c>
      <c r="O105" s="27" t="s">
        <v>2</v>
      </c>
    </row>
    <row r="106" spans="1:15" ht="18" customHeight="1" x14ac:dyDescent="0.2">
      <c r="B106" s="7" t="s">
        <v>13</v>
      </c>
      <c r="C106" s="7"/>
      <c r="D106" s="7"/>
      <c r="E106" s="11"/>
      <c r="F106" s="11"/>
      <c r="G106" s="11"/>
      <c r="H106" s="11"/>
      <c r="I106" s="11"/>
      <c r="J106" s="11"/>
      <c r="K106" s="11"/>
      <c r="L106" s="11"/>
      <c r="M106" s="14"/>
      <c r="N106" s="11"/>
      <c r="O106" s="14"/>
    </row>
    <row r="107" spans="1:15" ht="18" customHeight="1" x14ac:dyDescent="0.2">
      <c r="B107" s="7" t="s">
        <v>29</v>
      </c>
      <c r="C107" s="7"/>
      <c r="D107" s="7"/>
      <c r="E107" s="11">
        <f>SUM(F107:O107)</f>
        <v>2</v>
      </c>
      <c r="F107" s="11">
        <f t="shared" ref="F107:G107" si="86">SUM(F109)</f>
        <v>1</v>
      </c>
      <c r="G107" s="11">
        <f t="shared" si="86"/>
        <v>1</v>
      </c>
      <c r="H107" s="11" t="s">
        <v>2</v>
      </c>
      <c r="I107" s="11" t="s">
        <v>2</v>
      </c>
      <c r="J107" s="11" t="s">
        <v>2</v>
      </c>
      <c r="K107" s="11" t="s">
        <v>2</v>
      </c>
      <c r="L107" s="11" t="s">
        <v>2</v>
      </c>
      <c r="M107" s="14" t="s">
        <v>2</v>
      </c>
      <c r="N107" s="11" t="s">
        <v>2</v>
      </c>
      <c r="O107" s="14" t="s">
        <v>2</v>
      </c>
    </row>
    <row r="108" spans="1:15" ht="18" customHeight="1" x14ac:dyDescent="0.2">
      <c r="B108" s="7"/>
      <c r="C108" s="7" t="s">
        <v>31</v>
      </c>
      <c r="D108" s="7"/>
      <c r="E108" s="11"/>
      <c r="F108" s="11"/>
      <c r="G108" s="11"/>
      <c r="H108" s="11"/>
      <c r="I108" s="11"/>
      <c r="J108" s="11"/>
      <c r="K108" s="11"/>
      <c r="L108" s="11"/>
      <c r="M108" s="14"/>
      <c r="N108" s="11"/>
      <c r="O108" s="14"/>
    </row>
    <row r="109" spans="1:15" ht="18" customHeight="1" x14ac:dyDescent="0.2">
      <c r="C109" s="1"/>
      <c r="D109" s="5" t="s">
        <v>35</v>
      </c>
      <c r="E109" s="11">
        <f>SUM(F109:O109)</f>
        <v>2</v>
      </c>
      <c r="F109" s="26">
        <v>1</v>
      </c>
      <c r="G109" s="26">
        <v>1</v>
      </c>
      <c r="H109" s="26" t="s">
        <v>2</v>
      </c>
      <c r="I109" s="26" t="s">
        <v>2</v>
      </c>
      <c r="J109" s="26" t="s">
        <v>2</v>
      </c>
      <c r="K109" s="26" t="s">
        <v>2</v>
      </c>
      <c r="L109" s="26" t="s">
        <v>2</v>
      </c>
      <c r="M109" s="27" t="s">
        <v>2</v>
      </c>
      <c r="N109" s="26" t="s">
        <v>2</v>
      </c>
      <c r="O109" s="27" t="s">
        <v>2</v>
      </c>
    </row>
    <row r="110" spans="1:15" ht="9" customHeight="1" x14ac:dyDescent="0.2">
      <c r="A110" s="16"/>
      <c r="B110" s="16"/>
      <c r="C110" s="16"/>
      <c r="D110" s="17"/>
      <c r="E110" s="22"/>
      <c r="F110" s="22"/>
      <c r="G110" s="19"/>
      <c r="H110" s="19"/>
      <c r="I110" s="19"/>
      <c r="J110" s="19"/>
      <c r="K110" s="19"/>
      <c r="L110" s="19"/>
      <c r="M110" s="19"/>
      <c r="N110" s="19"/>
      <c r="O110" s="23"/>
    </row>
    <row r="111" spans="1:15" ht="9" customHeight="1" x14ac:dyDescent="0.2">
      <c r="B111" s="4"/>
      <c r="C111" s="4"/>
      <c r="D111" s="4"/>
      <c r="E111" s="20"/>
      <c r="F111" s="20"/>
      <c r="G111" s="4"/>
      <c r="H111" s="4"/>
      <c r="I111" s="4"/>
      <c r="J111" s="4"/>
      <c r="K111" s="4"/>
    </row>
    <row r="112" spans="1:15" ht="15" customHeight="1" x14ac:dyDescent="0.2">
      <c r="A112" s="18" t="s">
        <v>43</v>
      </c>
      <c r="C112" s="8"/>
      <c r="D112" s="8"/>
      <c r="E112" s="8"/>
      <c r="F112" s="8"/>
      <c r="G112" s="8"/>
      <c r="H112" s="8"/>
      <c r="I112" s="8"/>
      <c r="J112" s="8"/>
    </row>
    <row r="113" spans="1:1" ht="15" customHeight="1" x14ac:dyDescent="0.2">
      <c r="A113" s="9" t="s">
        <v>32</v>
      </c>
    </row>
    <row r="114" spans="1:1" ht="15" customHeight="1" x14ac:dyDescent="0.2">
      <c r="A114" s="2" t="s">
        <v>19</v>
      </c>
    </row>
  </sheetData>
  <mergeCells count="8">
    <mergeCell ref="A9:D9"/>
    <mergeCell ref="A1:O1"/>
    <mergeCell ref="A2:O2"/>
    <mergeCell ref="A3:O3"/>
    <mergeCell ref="E6:E7"/>
    <mergeCell ref="E5:O5"/>
    <mergeCell ref="F6:O6"/>
    <mergeCell ref="A5:D7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451-31</vt:lpstr>
      <vt:lpstr>'451-31'!Títulos_a_imprimir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2025-07-09T20:56:08Z</cp:lastPrinted>
  <dcterms:created xsi:type="dcterms:W3CDTF">2017-11-21T19:25:08Z</dcterms:created>
  <dcterms:modified xsi:type="dcterms:W3CDTF">2025-09-09T19:19:16Z</dcterms:modified>
</cp:coreProperties>
</file>