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Z:\TRANSITO\BOLETINES POR AÑO\2025\"/>
    </mc:Choice>
  </mc:AlternateContent>
  <bookViews>
    <workbookView xWindow="0" yWindow="0" windowWidth="12330" windowHeight="10275"/>
  </bookViews>
  <sheets>
    <sheet name="451-07" sheetId="1" r:id="rId1"/>
  </sheets>
  <definedNames>
    <definedName name="_xlnm.Print_Titles" localSheetId="0">'451-07'!$1:$8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D12" i="1" l="1"/>
  <c r="E20" i="1" l="1"/>
  <c r="F20" i="1"/>
  <c r="G20" i="1"/>
  <c r="E19" i="1"/>
  <c r="F19" i="1"/>
  <c r="G19" i="1"/>
  <c r="H19" i="1"/>
  <c r="I19" i="1"/>
  <c r="J19" i="1"/>
  <c r="J18" i="1"/>
  <c r="E15" i="1" l="1"/>
  <c r="F15" i="1"/>
  <c r="G15" i="1"/>
  <c r="H15" i="1"/>
  <c r="I15" i="1"/>
  <c r="J15" i="1"/>
  <c r="E16" i="1"/>
  <c r="F16" i="1"/>
  <c r="G16" i="1"/>
  <c r="H16" i="1"/>
  <c r="I16" i="1"/>
  <c r="J16" i="1"/>
  <c r="E17" i="1"/>
  <c r="F17" i="1"/>
  <c r="G17" i="1"/>
  <c r="H17" i="1"/>
  <c r="I17" i="1"/>
  <c r="J17" i="1"/>
  <c r="E18" i="1"/>
  <c r="F18" i="1"/>
  <c r="G18" i="1"/>
  <c r="H18" i="1"/>
  <c r="I18" i="1"/>
  <c r="H20" i="1"/>
  <c r="I20" i="1"/>
  <c r="J20" i="1"/>
  <c r="D16" i="1"/>
  <c r="D17" i="1"/>
  <c r="D18" i="1"/>
  <c r="D19" i="1"/>
  <c r="D20" i="1"/>
  <c r="D15" i="1"/>
  <c r="D11" i="1"/>
  <c r="C51" i="1"/>
  <c r="C47" i="1"/>
  <c r="D45" i="1"/>
  <c r="C27" i="1"/>
  <c r="C39" i="1" l="1"/>
  <c r="C63" i="1"/>
  <c r="C17" i="1" l="1"/>
  <c r="E12" i="1"/>
  <c r="F12" i="1"/>
  <c r="G12" i="1"/>
  <c r="H12" i="1"/>
  <c r="I12" i="1"/>
  <c r="J12" i="1"/>
  <c r="D13" i="1"/>
  <c r="E13" i="1"/>
  <c r="F13" i="1"/>
  <c r="G13" i="1"/>
  <c r="H13" i="1"/>
  <c r="I13" i="1"/>
  <c r="J13" i="1"/>
  <c r="D14" i="1"/>
  <c r="E14" i="1"/>
  <c r="F14" i="1"/>
  <c r="G14" i="1"/>
  <c r="H14" i="1"/>
  <c r="I14" i="1"/>
  <c r="J14" i="1"/>
  <c r="E11" i="1"/>
  <c r="F11" i="1"/>
  <c r="G11" i="1"/>
  <c r="H11" i="1"/>
  <c r="I11" i="1"/>
  <c r="J11" i="1"/>
  <c r="D57" i="1"/>
  <c r="C65" i="1"/>
  <c r="C66" i="1"/>
  <c r="C53" i="1"/>
  <c r="C54" i="1"/>
  <c r="C41" i="1"/>
  <c r="C42" i="1"/>
  <c r="C43" i="1"/>
  <c r="C44" i="1"/>
  <c r="C28" i="1"/>
  <c r="C29" i="1"/>
  <c r="C30" i="1"/>
  <c r="C31" i="1"/>
  <c r="C32" i="1"/>
  <c r="C56" i="1"/>
  <c r="C55" i="1"/>
  <c r="C52" i="1"/>
  <c r="C50" i="1"/>
  <c r="C49" i="1"/>
  <c r="C48" i="1"/>
  <c r="J45" i="1"/>
  <c r="I45" i="1"/>
  <c r="H45" i="1"/>
  <c r="G45" i="1"/>
  <c r="F45" i="1"/>
  <c r="E45" i="1"/>
  <c r="C11" i="1" l="1"/>
  <c r="C45" i="1"/>
  <c r="G46" i="1" s="1"/>
  <c r="C18" i="1"/>
  <c r="D46" i="1" l="1"/>
  <c r="F46" i="1"/>
  <c r="E46" i="1"/>
  <c r="J46" i="1"/>
  <c r="H46" i="1"/>
  <c r="I46" i="1"/>
  <c r="C46" i="1" l="1"/>
  <c r="J57" i="1"/>
  <c r="C19" i="1"/>
  <c r="C26" i="1" l="1"/>
  <c r="C25" i="1"/>
  <c r="C24" i="1"/>
  <c r="C23" i="1"/>
  <c r="J21" i="1"/>
  <c r="I21" i="1"/>
  <c r="H21" i="1"/>
  <c r="G21" i="1"/>
  <c r="F21" i="1"/>
  <c r="E21" i="1"/>
  <c r="D21" i="1"/>
  <c r="C15" i="1" l="1"/>
  <c r="C13" i="1"/>
  <c r="C60" i="1" l="1"/>
  <c r="C36" i="1"/>
  <c r="C12" i="1"/>
  <c r="C16" i="1" l="1"/>
  <c r="C20" i="1"/>
  <c r="C68" i="1" l="1"/>
  <c r="C64" i="1"/>
  <c r="C67" i="1"/>
  <c r="C62" i="1"/>
  <c r="C61" i="1"/>
  <c r="C59" i="1"/>
  <c r="I57" i="1"/>
  <c r="H57" i="1"/>
  <c r="G57" i="1"/>
  <c r="F57" i="1"/>
  <c r="E57" i="1"/>
  <c r="C38" i="1"/>
  <c r="C37" i="1"/>
  <c r="C35" i="1"/>
  <c r="J33" i="1"/>
  <c r="J9" i="1" s="1"/>
  <c r="I33" i="1"/>
  <c r="I9" i="1" s="1"/>
  <c r="H33" i="1"/>
  <c r="H9" i="1" s="1"/>
  <c r="G33" i="1"/>
  <c r="G9" i="1" s="1"/>
  <c r="F33" i="1"/>
  <c r="F9" i="1" s="1"/>
  <c r="E33" i="1"/>
  <c r="D33" i="1"/>
  <c r="D9" i="1" s="1"/>
  <c r="C14" i="1"/>
  <c r="E9" i="1" l="1"/>
  <c r="C57" i="1"/>
  <c r="J58" i="1" s="1"/>
  <c r="C21" i="1"/>
  <c r="C33" i="1"/>
  <c r="I34" i="1" s="1"/>
  <c r="C9" i="1" l="1"/>
  <c r="J34" i="1"/>
  <c r="H34" i="1"/>
  <c r="F34" i="1"/>
  <c r="E34" i="1"/>
  <c r="D34" i="1"/>
  <c r="E22" i="1"/>
  <c r="I22" i="1"/>
  <c r="F22" i="1"/>
  <c r="H22" i="1"/>
  <c r="J22" i="1"/>
  <c r="G22" i="1"/>
  <c r="G34" i="1"/>
  <c r="F58" i="1"/>
  <c r="I58" i="1"/>
  <c r="D58" i="1"/>
  <c r="H58" i="1"/>
  <c r="D22" i="1"/>
  <c r="G58" i="1"/>
  <c r="E58" i="1"/>
  <c r="D10" i="1"/>
  <c r="F10" i="1" l="1"/>
  <c r="C58" i="1"/>
  <c r="C34" i="1"/>
  <c r="E10" i="1"/>
  <c r="C22" i="1"/>
  <c r="J10" i="1"/>
  <c r="G10" i="1"/>
  <c r="H10" i="1"/>
  <c r="I10" i="1"/>
  <c r="C10" i="1" l="1"/>
</calcChain>
</file>

<file path=xl/connections.xml><?xml version="1.0" encoding="utf-8"?>
<connections xmlns="http://schemas.openxmlformats.org/spreadsheetml/2006/main">
  <connection id="1" odcFile="C:\Users\libatista\Documents\Mis archivos de origen de datos\PAIRCA-PAN01_SQL2008 SOCIALES18 VACCIDENTE.odc" keepAlive="1" name="PAIRCA-PAN01_SQL2008 SOCIALES18 VACCIDENTE" type="5" refreshedVersion="5">
    <dbPr connection="Provider=SQLOLEDB.1;Integrated Security=SSPI;Persist Security Info=True;Initial Catalog=SOCIALES18;Data Source=PAIRCA-PAN01\SQL2008;Use Procedure for Prepare=1;Auto Translate=True;Packet Size=4096;Workstation ID=INEC_SOCIALES03;Use Encryption for Data=False;Tag with column collation when possible=False" command="&quot;SOCIALES18&quot;.&quot;dbo&quot;.&quot;VACCIDENTE&quot;" commandType="3"/>
  </connection>
  <connection id="2" odcFile="C:\Users\libatista\Documents\Mis archivos de origen de datos\PAIRCA-PAN01_SQL2008 SOCIALES19 VACCIDENTE.odc" keepAlive="1" name="PAIRCA-PAN01_SQL2008 SOCIALES19 VACCIDENTE" type="5" refreshedVersion="5">
    <dbPr connection="Provider=SQLOLEDB.1;Integrated Security=SSPI;Persist Security Info=True;Initial Catalog=SOCIALES19;Data Source=PAIRCA-PAN01\SQL2008;Use Procedure for Prepare=1;Auto Translate=True;Packet Size=4096;Workstation ID=INEC_SOCIALES03;Use Encryption for Data=False;Tag with column collation when possible=False" command="&quot;SOCIALES19&quot;.&quot;dbo&quot;.&quot;VACCIDENTE&quot;" commandType="3"/>
  </connection>
  <connection id="3" odcFile="C:\Users\libatista\Documents\Mis archivos de origen de datos\PAIRCA-PAN01_SQL2008 SOCIALES20 VACCIDENTE.odc" keepAlive="1" name="PAIRCA-PAN01_SQL2008 SOCIALES20 VACCIDENTE" type="5" refreshedVersion="5">
    <dbPr connection="Provider=SQLOLEDB.1;Integrated Security=SSPI;Persist Security Info=True;Initial Catalog=SOCIALES20;Data Source=PAIRCA-PAN01\SQL2008;Use Procedure for Prepare=1;Auto Translate=True;Packet Size=4096;Workstation ID=INEC_SOCIALES03;Use Encryption for Data=False;Tag with column collation when possible=False" command="&quot;SOCIALES20&quot;.&quot;dbo&quot;.&quot;VACCIDENTE&quot;" commandType="3"/>
  </connection>
  <connection id="4" odcFile="C:\Users\libatista\Documents\Mis archivos de origen de datos\PAIRCA-PAN01_SQL2008 SOCIALES21 VACCIDENTE.odc" keepAlive="1" name="PAIRCA-PAN01_SQL2008 SOCIALES21 VACCIDENTE1" type="5" refreshedVersion="5">
    <dbPr connection="Provider=SQLOLEDB.1;Integrated Security=SSPI;Persist Security Info=True;Initial Catalog=SOCIALES21;Data Source=PAIRCA-PAN01\SQL2008;Use Procedure for Prepare=1;Auto Translate=True;Packet Size=4096;Workstation ID=INEC_SOCIALES03;Use Encryption for Data=False;Tag with column collation when possible=False" command="&quot;SOCIALES21&quot;.&quot;dbo&quot;.&quot;VACCIDENTE&quot;" commandType="3"/>
  </connection>
  <connection id="5" odcFile="C:\Users\libatista\Documents\Mis archivos de origen de datos\PAIRCA-PAN01_SQL2008 SOCIALES22 VACCIDENTE.odc" keepAlive="1" name="PAIRCA-PAN01_SQL2008 SOCIALES22 VACCIDENTE" type="5" refreshedVersion="5">
    <dbPr connection="Provider=SQLOLEDB.1;Integrated Security=SSPI;Persist Security Info=True;Initial Catalog=SOCIALES22;Data Source=PAIRCA-PAN01\SQL2008;Use Procedure for Prepare=1;Auto Translate=True;Packet Size=4096;Workstation ID=INEC_SOCIALES03;Use Encryption for Data=False;Tag with column collation when possible=False" command="&quot;SOCIALES22&quot;.&quot;dbo&quot;.&quot;VACCIDENTE&quot;" commandType="3"/>
  </connection>
  <connection id="6" odcFile="C:\Users\libatista\Documents\Mis archivos de origen de datos\PAIRCA-PAN01_SQL2008 SOCIALES23 VACCIDENTE.odc" keepAlive="1" name="PAIRCA-PAN01_SQL2008 SOCIALES23 VACCIDENTE" type="5" refreshedVersion="5">
    <dbPr connection="Provider=SQLOLEDB.1;Integrated Security=SSPI;Persist Security Info=True;Initial Catalog=SOCIALES23;Data Source=PAIRCA-PAN01\SQL2008;Use Procedure for Prepare=1;Auto Translate=True;Packet Size=4096;Workstation ID=INEC_SOCIALES03;Use Encryption for Data=False;Tag with column collation when possible=False" command="&quot;SOCIALES23&quot;.&quot;dbo&quot;.&quot;VACCIDENTE&quot;" commandType="3"/>
  </connection>
  <connection id="7" odcFile="C:\Users\libatista\Documents\Mis archivos de origen de datos\PAIRCA-PAN01_SQL2008 SOCIALES24 VACCIDENTE.odc" keepAlive="1" name="PAIRCA-PAN01_SQL2008 SOCIALES24 VACCIDENTE" type="5" refreshedVersion="5">
    <dbPr connection="Provider=SQLOLEDB.1;Integrated Security=SSPI;Persist Security Info=True;Initial Catalog=SOCIALES24;Data Source=PAIRCA-PAN01\SQL2008;Use Procedure for Prepare=1;Auto Translate=True;Packet Size=4096;Workstation ID=INEC_SOCIALES03;Use Encryption for Data=False;Tag with column collation when possible=False" command="&quot;SOCIALES24&quot;.&quot;dbo&quot;.&quot;VACCIDENTE&quot;" commandType="3"/>
  </connection>
  <connection id="8" odcFile="C:\Users\libatista\Documents\Mis archivos de origen de datos\PAIRCA-PAN01_SQL2008 SOCIALES25 VACCIDENTE.odc" keepAlive="1" name="PAIRCA-PAN01_SQL2008 SOCIALES25 VACCIDENTE2" type="5" refreshedVersion="5">
    <dbPr connection="Provider=SQLOLEDB.1;Integrated Security=SSPI;Persist Security Info=True;Initial Catalog=SOCIALES25;Data Source=PAIRCA-PAN01\SQL2008;Use Procedure for Prepare=1;Auto Translate=True;Packet Size=4096;Workstation ID=INEC_SOCIALES03;Use Encryption for Data=False;Tag with column collation when possible=False" command="&quot;SOCIALES25&quot;.&quot;dbo&quot;.&quot;VACCIDENTE&quot;" commandType="3"/>
  </connection>
  <connection id="9" odcFile="C:\Users\libatista\Documents\Mis archivos de origen de datos\SV_SIEGPA SOCIALES17 VACCIDENTE.odc" keepAlive="1" name="SV_SIEGPA SOCIALES17 VACCIDENTE" type="5" refreshedVersion="5">
    <dbPr connection="Provider=SQLOLEDB.1;Integrated Security=SSPI;Persist Security Info=True;Initial Catalog=SOCIALES17;Data Source=SV_SIEGPA;Use Procedure for Prepare=1;Auto Translate=True;Packet Size=4096;Workstation ID=DEC_SOCIALES04;Use Encryption for Data=False;Tag with column collation when possible=False" command="&quot;SOCIALES17&quot;.&quot;dbo&quot;.&quot;VACCIDENTE&quot;" commandType="3"/>
  </connection>
</connections>
</file>

<file path=xl/sharedStrings.xml><?xml version="1.0" encoding="utf-8"?>
<sst xmlns="http://schemas.openxmlformats.org/spreadsheetml/2006/main" count="128" uniqueCount="37">
  <si>
    <t xml:space="preserve">                                                                                                        </t>
  </si>
  <si>
    <t>Accidentes de tránsito</t>
  </si>
  <si>
    <t>Total</t>
  </si>
  <si>
    <t xml:space="preserve"> Domingo </t>
  </si>
  <si>
    <t>Lunes</t>
  </si>
  <si>
    <t>Miércoles</t>
  </si>
  <si>
    <t>Jueves</t>
  </si>
  <si>
    <t>Viernes</t>
  </si>
  <si>
    <t>Sábado</t>
  </si>
  <si>
    <t xml:space="preserve"> </t>
  </si>
  <si>
    <t>Resto de la República</t>
  </si>
  <si>
    <t>Distrito de Panamá</t>
  </si>
  <si>
    <t>Distrito de San Miguelito</t>
  </si>
  <si>
    <t>Colisión</t>
  </si>
  <si>
    <t>Colisión y atropello</t>
  </si>
  <si>
    <t xml:space="preserve"> Martes </t>
  </si>
  <si>
    <t>(1) La diferencia que se observa entre el total y los parciales se debe al redondeo.</t>
  </si>
  <si>
    <t>Fuente: Departamento de Operaciones del Tránsito de la Policía Nacional.</t>
  </si>
  <si>
    <t>Colisión con objeto fijo</t>
  </si>
  <si>
    <t>Colisión y vuelco</t>
  </si>
  <si>
    <t>TOTAL</t>
  </si>
  <si>
    <t>Porcentaje (1)</t>
  </si>
  <si>
    <t>- Cantidad nula o cero.</t>
  </si>
  <si>
    <t>Clase</t>
  </si>
  <si>
    <t>Día</t>
  </si>
  <si>
    <t>Distrito de Arraiján</t>
  </si>
  <si>
    <t xml:space="preserve">Atropello </t>
  </si>
  <si>
    <t>Atropello y colisión</t>
  </si>
  <si>
    <t>Atropello y vuelco</t>
  </si>
  <si>
    <t>Vuelco (Caída en cuneta)</t>
  </si>
  <si>
    <t xml:space="preserve">Cuadro 7. ACCIDENTES DE TRÁNSITO EN LA REPÚBLICA, DISTRITOS DE PANAMÁ, </t>
  </si>
  <si>
    <t xml:space="preserve">SAN MIGUELITO, ARRAIJÁN Y RESTO DE LA REPÚBLICA, POR DÍA, </t>
  </si>
  <si>
    <t>-</t>
  </si>
  <si>
    <t>Atropello y fuga (2)</t>
  </si>
  <si>
    <t>(2) Incluye atropello y fuga con base en los casos registrados por denuncias.</t>
  </si>
  <si>
    <t>SEGÚN CLASE: AÑO 2025</t>
  </si>
  <si>
    <t>Caída de persona o cosa del vehículo en marcha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</si>
</sst>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;&quot;-&quot;;&quot;-&quot;"/>
  </numFmts>
  <fonts count="5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1" fillId="0" borderId="0" xfId="0" applyFont="1" applyFill="1" applyBorder="1"/>
    <xf numFmtId="0" fontId="1" fillId="0" borderId="0" xfId="0" applyFont="1" applyFill="1"/>
    <xf numFmtId="3" fontId="1" fillId="0" borderId="0" xfId="0" applyNumberFormat="1" applyFont="1" applyFill="1" applyBorder="1"/>
    <xf numFmtId="3" fontId="2" fillId="0" borderId="3" xfId="0" applyNumberFormat="1" applyFont="1" applyFill="1" applyBorder="1" applyAlignment="1">
      <alignment horizontal="right"/>
    </xf>
    <xf numFmtId="3" fontId="1" fillId="0" borderId="3" xfId="0" applyNumberFormat="1" applyFont="1" applyFill="1" applyBorder="1" applyAlignment="1"/>
    <xf numFmtId="3" fontId="1" fillId="0" borderId="0" xfId="0" applyNumberFormat="1" applyFont="1" applyFill="1" applyBorder="1" applyAlignment="1"/>
    <xf numFmtId="0" fontId="1" fillId="0" borderId="0" xfId="0" applyFont="1" applyFill="1" applyAlignment="1"/>
    <xf numFmtId="3" fontId="2" fillId="0" borderId="3" xfId="0" applyNumberFormat="1" applyFont="1" applyFill="1" applyBorder="1" applyAlignment="1"/>
    <xf numFmtId="3" fontId="1" fillId="0" borderId="3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1" fillId="0" borderId="1" xfId="0" applyNumberFormat="1" applyFont="1" applyFill="1" applyBorder="1" applyAlignment="1">
      <alignment horizontal="left"/>
    </xf>
    <xf numFmtId="3" fontId="1" fillId="0" borderId="4" xfId="0" applyNumberFormat="1" applyFont="1" applyFill="1" applyBorder="1" applyAlignment="1">
      <alignment horizontal="right"/>
    </xf>
    <xf numFmtId="3" fontId="1" fillId="0" borderId="1" xfId="0" applyNumberFormat="1" applyFont="1" applyFill="1" applyBorder="1" applyAlignment="1">
      <alignment horizontal="right"/>
    </xf>
    <xf numFmtId="3" fontId="1" fillId="0" borderId="0" xfId="0" applyNumberFormat="1" applyFont="1" applyFill="1" applyAlignment="1">
      <alignment horizontal="right"/>
    </xf>
    <xf numFmtId="3" fontId="1" fillId="0" borderId="0" xfId="0" applyNumberFormat="1" applyFont="1" applyFill="1"/>
    <xf numFmtId="3" fontId="1" fillId="0" borderId="0" xfId="0" applyNumberFormat="1" applyFont="1" applyFill="1" applyAlignment="1"/>
    <xf numFmtId="0" fontId="1" fillId="0" borderId="3" xfId="0" applyFont="1" applyFill="1" applyBorder="1" applyAlignment="1">
      <alignment horizontal="right"/>
    </xf>
    <xf numFmtId="0" fontId="1" fillId="0" borderId="5" xfId="0" applyFont="1" applyFill="1" applyBorder="1" applyAlignment="1">
      <alignment horizontal="right"/>
    </xf>
    <xf numFmtId="3" fontId="2" fillId="0" borderId="5" xfId="0" applyNumberFormat="1" applyFont="1" applyFill="1" applyBorder="1" applyAlignment="1">
      <alignment horizontal="right"/>
    </xf>
    <xf numFmtId="164" fontId="1" fillId="0" borderId="3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justify"/>
    </xf>
    <xf numFmtId="3" fontId="0" fillId="0" borderId="3" xfId="0" applyNumberFormat="1" applyFont="1" applyFill="1" applyBorder="1" applyAlignment="1">
      <alignment horizontal="right"/>
    </xf>
    <xf numFmtId="0" fontId="0" fillId="0" borderId="0" xfId="0" applyNumberFormat="1" applyFont="1" applyFill="1" applyBorder="1"/>
    <xf numFmtId="3" fontId="1" fillId="0" borderId="5" xfId="0" applyNumberFormat="1" applyFont="1" applyFill="1" applyBorder="1" applyAlignment="1"/>
    <xf numFmtId="3" fontId="2" fillId="0" borderId="5" xfId="0" applyNumberFormat="1" applyFont="1" applyFill="1" applyBorder="1" applyAlignment="1"/>
    <xf numFmtId="3" fontId="1" fillId="0" borderId="0" xfId="0" applyNumberFormat="1" applyFont="1" applyFill="1" applyBorder="1" applyAlignment="1">
      <alignment horizontal="left"/>
    </xf>
    <xf numFmtId="0" fontId="1" fillId="0" borderId="2" xfId="0" applyFont="1" applyFill="1" applyBorder="1" applyAlignment="1">
      <alignment horizontal="right"/>
    </xf>
    <xf numFmtId="164" fontId="2" fillId="0" borderId="3" xfId="0" applyNumberFormat="1" applyFont="1" applyFill="1" applyBorder="1" applyAlignment="1">
      <alignment horizontal="right"/>
    </xf>
    <xf numFmtId="3" fontId="1" fillId="0" borderId="5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/>
    <xf numFmtId="49" fontId="0" fillId="0" borderId="0" xfId="0" quotePrefix="1" applyNumberFormat="1" applyFont="1" applyAlignment="1">
      <alignment horizontal="left"/>
    </xf>
    <xf numFmtId="3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3" xfId="0" applyNumberFormat="1" applyFont="1" applyBorder="1" applyAlignment="1">
      <alignment horizontal="right"/>
    </xf>
    <xf numFmtId="3" fontId="0" fillId="0" borderId="5" xfId="0" applyNumberFormat="1" applyFont="1" applyBorder="1" applyAlignment="1">
      <alignment horizontal="right"/>
    </xf>
    <xf numFmtId="0" fontId="1" fillId="0" borderId="0" xfId="1" applyFont="1"/>
    <xf numFmtId="0" fontId="1" fillId="0" borderId="0" xfId="0" applyFont="1" applyFill="1" applyBorder="1" applyAlignment="1">
      <alignment justifyLastLine="1"/>
    </xf>
    <xf numFmtId="0" fontId="0" fillId="0" borderId="0" xfId="0" applyFont="1" applyFill="1"/>
    <xf numFmtId="164" fontId="1" fillId="0" borderId="5" xfId="0" applyNumberFormat="1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3" fontId="0" fillId="0" borderId="0" xfId="0" applyNumberFormat="1" applyFont="1" applyAlignment="1">
      <alignment horizontal="right"/>
    </xf>
    <xf numFmtId="165" fontId="1" fillId="0" borderId="0" xfId="0" applyNumberFormat="1" applyFont="1" applyFill="1" applyBorder="1"/>
    <xf numFmtId="3" fontId="4" fillId="2" borderId="7" xfId="0" applyNumberFormat="1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165" fontId="2" fillId="0" borderId="3" xfId="0" applyNumberFormat="1" applyFont="1" applyFill="1" applyBorder="1" applyAlignment="1"/>
    <xf numFmtId="3" fontId="1" fillId="0" borderId="0" xfId="0" applyNumberFormat="1" applyFont="1" applyFill="1" applyBorder="1" applyAlignment="1">
      <alignment horizontal="center"/>
    </xf>
    <xf numFmtId="3" fontId="1" fillId="0" borderId="2" xfId="0" applyNumberFormat="1" applyFont="1" applyFill="1" applyBorder="1" applyAlignment="1">
      <alignment horizontal="center"/>
    </xf>
    <xf numFmtId="3" fontId="2" fillId="0" borderId="0" xfId="0" applyNumberFormat="1" applyFont="1" applyFill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3" fontId="4" fillId="2" borderId="7" xfId="0" applyNumberFormat="1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3" fontId="4" fillId="2" borderId="7" xfId="0" applyNumberFormat="1" applyFont="1" applyFill="1" applyBorder="1" applyAlignment="1" applyProtection="1">
      <alignment horizontal="center" vertical="center" wrapText="1"/>
      <protection locked="0"/>
    </xf>
    <xf numFmtId="3" fontId="4" fillId="2" borderId="7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97-02 2" xfId="1"/>
  </cellStyles>
  <dxfs count="0"/>
  <tableStyles count="0" defaultTableStyle="TableStyleMedium2" defaultPivotStyle="PivotStyleLight16"/>
  <colors>
    <mruColors>
      <color rgb="FF0F243E"/>
      <color rgb="FF8CA6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tabSelected="1" zoomScaleNormal="100" workbookViewId="0">
      <selection sqref="A1:J1"/>
    </sheetView>
  </sheetViews>
  <sheetFormatPr baseColWidth="10" defaultRowHeight="12.75" x14ac:dyDescent="0.2"/>
  <cols>
    <col min="1" max="1" width="1.42578125" style="2" customWidth="1"/>
    <col min="2" max="2" width="42" style="2" customWidth="1"/>
    <col min="3" max="3" width="8.42578125" style="7" customWidth="1"/>
    <col min="4" max="4" width="9.140625" style="7" customWidth="1"/>
    <col min="5" max="6" width="8.140625" style="7" customWidth="1"/>
    <col min="7" max="7" width="10.140625" style="7" customWidth="1"/>
    <col min="8" max="8" width="8.5703125" style="7" customWidth="1"/>
    <col min="9" max="10" width="8.7109375" style="7" customWidth="1"/>
    <col min="11" max="11" width="11.42578125" style="1"/>
    <col min="12" max="256" width="11.42578125" style="2"/>
    <col min="257" max="257" width="31.140625" style="2" customWidth="1"/>
    <col min="258" max="258" width="9.7109375" style="2" customWidth="1"/>
    <col min="259" max="259" width="11.5703125" style="2" customWidth="1"/>
    <col min="260" max="260" width="9.28515625" style="2" customWidth="1"/>
    <col min="261" max="261" width="9" style="2" customWidth="1"/>
    <col min="262" max="262" width="11.5703125" style="2" customWidth="1"/>
    <col min="263" max="263" width="10" style="2" customWidth="1"/>
    <col min="264" max="264" width="10.42578125" style="2" customWidth="1"/>
    <col min="265" max="265" width="10.140625" style="2" customWidth="1"/>
    <col min="266" max="512" width="11.42578125" style="2"/>
    <col min="513" max="513" width="31.140625" style="2" customWidth="1"/>
    <col min="514" max="514" width="9.7109375" style="2" customWidth="1"/>
    <col min="515" max="515" width="11.5703125" style="2" customWidth="1"/>
    <col min="516" max="516" width="9.28515625" style="2" customWidth="1"/>
    <col min="517" max="517" width="9" style="2" customWidth="1"/>
    <col min="518" max="518" width="11.5703125" style="2" customWidth="1"/>
    <col min="519" max="519" width="10" style="2" customWidth="1"/>
    <col min="520" max="520" width="10.42578125" style="2" customWidth="1"/>
    <col min="521" max="521" width="10.140625" style="2" customWidth="1"/>
    <col min="522" max="768" width="11.42578125" style="2"/>
    <col min="769" max="769" width="31.140625" style="2" customWidth="1"/>
    <col min="770" max="770" width="9.7109375" style="2" customWidth="1"/>
    <col min="771" max="771" width="11.5703125" style="2" customWidth="1"/>
    <col min="772" max="772" width="9.28515625" style="2" customWidth="1"/>
    <col min="773" max="773" width="9" style="2" customWidth="1"/>
    <col min="774" max="774" width="11.5703125" style="2" customWidth="1"/>
    <col min="775" max="775" width="10" style="2" customWidth="1"/>
    <col min="776" max="776" width="10.42578125" style="2" customWidth="1"/>
    <col min="777" max="777" width="10.140625" style="2" customWidth="1"/>
    <col min="778" max="1024" width="11.42578125" style="2"/>
    <col min="1025" max="1025" width="31.140625" style="2" customWidth="1"/>
    <col min="1026" max="1026" width="9.7109375" style="2" customWidth="1"/>
    <col min="1027" max="1027" width="11.5703125" style="2" customWidth="1"/>
    <col min="1028" max="1028" width="9.28515625" style="2" customWidth="1"/>
    <col min="1029" max="1029" width="9" style="2" customWidth="1"/>
    <col min="1030" max="1030" width="11.5703125" style="2" customWidth="1"/>
    <col min="1031" max="1031" width="10" style="2" customWidth="1"/>
    <col min="1032" max="1032" width="10.42578125" style="2" customWidth="1"/>
    <col min="1033" max="1033" width="10.140625" style="2" customWidth="1"/>
    <col min="1034" max="1280" width="11.42578125" style="2"/>
    <col min="1281" max="1281" width="31.140625" style="2" customWidth="1"/>
    <col min="1282" max="1282" width="9.7109375" style="2" customWidth="1"/>
    <col min="1283" max="1283" width="11.5703125" style="2" customWidth="1"/>
    <col min="1284" max="1284" width="9.28515625" style="2" customWidth="1"/>
    <col min="1285" max="1285" width="9" style="2" customWidth="1"/>
    <col min="1286" max="1286" width="11.5703125" style="2" customWidth="1"/>
    <col min="1287" max="1287" width="10" style="2" customWidth="1"/>
    <col min="1288" max="1288" width="10.42578125" style="2" customWidth="1"/>
    <col min="1289" max="1289" width="10.140625" style="2" customWidth="1"/>
    <col min="1290" max="1536" width="11.42578125" style="2"/>
    <col min="1537" max="1537" width="31.140625" style="2" customWidth="1"/>
    <col min="1538" max="1538" width="9.7109375" style="2" customWidth="1"/>
    <col min="1539" max="1539" width="11.5703125" style="2" customWidth="1"/>
    <col min="1540" max="1540" width="9.28515625" style="2" customWidth="1"/>
    <col min="1541" max="1541" width="9" style="2" customWidth="1"/>
    <col min="1542" max="1542" width="11.5703125" style="2" customWidth="1"/>
    <col min="1543" max="1543" width="10" style="2" customWidth="1"/>
    <col min="1544" max="1544" width="10.42578125" style="2" customWidth="1"/>
    <col min="1545" max="1545" width="10.140625" style="2" customWidth="1"/>
    <col min="1546" max="1792" width="11.42578125" style="2"/>
    <col min="1793" max="1793" width="31.140625" style="2" customWidth="1"/>
    <col min="1794" max="1794" width="9.7109375" style="2" customWidth="1"/>
    <col min="1795" max="1795" width="11.5703125" style="2" customWidth="1"/>
    <col min="1796" max="1796" width="9.28515625" style="2" customWidth="1"/>
    <col min="1797" max="1797" width="9" style="2" customWidth="1"/>
    <col min="1798" max="1798" width="11.5703125" style="2" customWidth="1"/>
    <col min="1799" max="1799" width="10" style="2" customWidth="1"/>
    <col min="1800" max="1800" width="10.42578125" style="2" customWidth="1"/>
    <col min="1801" max="1801" width="10.140625" style="2" customWidth="1"/>
    <col min="1802" max="2048" width="11.42578125" style="2"/>
    <col min="2049" max="2049" width="31.140625" style="2" customWidth="1"/>
    <col min="2050" max="2050" width="9.7109375" style="2" customWidth="1"/>
    <col min="2051" max="2051" width="11.5703125" style="2" customWidth="1"/>
    <col min="2052" max="2052" width="9.28515625" style="2" customWidth="1"/>
    <col min="2053" max="2053" width="9" style="2" customWidth="1"/>
    <col min="2054" max="2054" width="11.5703125" style="2" customWidth="1"/>
    <col min="2055" max="2055" width="10" style="2" customWidth="1"/>
    <col min="2056" max="2056" width="10.42578125" style="2" customWidth="1"/>
    <col min="2057" max="2057" width="10.140625" style="2" customWidth="1"/>
    <col min="2058" max="2304" width="11.42578125" style="2"/>
    <col min="2305" max="2305" width="31.140625" style="2" customWidth="1"/>
    <col min="2306" max="2306" width="9.7109375" style="2" customWidth="1"/>
    <col min="2307" max="2307" width="11.5703125" style="2" customWidth="1"/>
    <col min="2308" max="2308" width="9.28515625" style="2" customWidth="1"/>
    <col min="2309" max="2309" width="9" style="2" customWidth="1"/>
    <col min="2310" max="2310" width="11.5703125" style="2" customWidth="1"/>
    <col min="2311" max="2311" width="10" style="2" customWidth="1"/>
    <col min="2312" max="2312" width="10.42578125" style="2" customWidth="1"/>
    <col min="2313" max="2313" width="10.140625" style="2" customWidth="1"/>
    <col min="2314" max="2560" width="11.42578125" style="2"/>
    <col min="2561" max="2561" width="31.140625" style="2" customWidth="1"/>
    <col min="2562" max="2562" width="9.7109375" style="2" customWidth="1"/>
    <col min="2563" max="2563" width="11.5703125" style="2" customWidth="1"/>
    <col min="2564" max="2564" width="9.28515625" style="2" customWidth="1"/>
    <col min="2565" max="2565" width="9" style="2" customWidth="1"/>
    <col min="2566" max="2566" width="11.5703125" style="2" customWidth="1"/>
    <col min="2567" max="2567" width="10" style="2" customWidth="1"/>
    <col min="2568" max="2568" width="10.42578125" style="2" customWidth="1"/>
    <col min="2569" max="2569" width="10.140625" style="2" customWidth="1"/>
    <col min="2570" max="2816" width="11.42578125" style="2"/>
    <col min="2817" max="2817" width="31.140625" style="2" customWidth="1"/>
    <col min="2818" max="2818" width="9.7109375" style="2" customWidth="1"/>
    <col min="2819" max="2819" width="11.5703125" style="2" customWidth="1"/>
    <col min="2820" max="2820" width="9.28515625" style="2" customWidth="1"/>
    <col min="2821" max="2821" width="9" style="2" customWidth="1"/>
    <col min="2822" max="2822" width="11.5703125" style="2" customWidth="1"/>
    <col min="2823" max="2823" width="10" style="2" customWidth="1"/>
    <col min="2824" max="2824" width="10.42578125" style="2" customWidth="1"/>
    <col min="2825" max="2825" width="10.140625" style="2" customWidth="1"/>
    <col min="2826" max="3072" width="11.42578125" style="2"/>
    <col min="3073" max="3073" width="31.140625" style="2" customWidth="1"/>
    <col min="3074" max="3074" width="9.7109375" style="2" customWidth="1"/>
    <col min="3075" max="3075" width="11.5703125" style="2" customWidth="1"/>
    <col min="3076" max="3076" width="9.28515625" style="2" customWidth="1"/>
    <col min="3077" max="3077" width="9" style="2" customWidth="1"/>
    <col min="3078" max="3078" width="11.5703125" style="2" customWidth="1"/>
    <col min="3079" max="3079" width="10" style="2" customWidth="1"/>
    <col min="3080" max="3080" width="10.42578125" style="2" customWidth="1"/>
    <col min="3081" max="3081" width="10.140625" style="2" customWidth="1"/>
    <col min="3082" max="3328" width="11.42578125" style="2"/>
    <col min="3329" max="3329" width="31.140625" style="2" customWidth="1"/>
    <col min="3330" max="3330" width="9.7109375" style="2" customWidth="1"/>
    <col min="3331" max="3331" width="11.5703125" style="2" customWidth="1"/>
    <col min="3332" max="3332" width="9.28515625" style="2" customWidth="1"/>
    <col min="3333" max="3333" width="9" style="2" customWidth="1"/>
    <col min="3334" max="3334" width="11.5703125" style="2" customWidth="1"/>
    <col min="3335" max="3335" width="10" style="2" customWidth="1"/>
    <col min="3336" max="3336" width="10.42578125" style="2" customWidth="1"/>
    <col min="3337" max="3337" width="10.140625" style="2" customWidth="1"/>
    <col min="3338" max="3584" width="11.42578125" style="2"/>
    <col min="3585" max="3585" width="31.140625" style="2" customWidth="1"/>
    <col min="3586" max="3586" width="9.7109375" style="2" customWidth="1"/>
    <col min="3587" max="3587" width="11.5703125" style="2" customWidth="1"/>
    <col min="3588" max="3588" width="9.28515625" style="2" customWidth="1"/>
    <col min="3589" max="3589" width="9" style="2" customWidth="1"/>
    <col min="3590" max="3590" width="11.5703125" style="2" customWidth="1"/>
    <col min="3591" max="3591" width="10" style="2" customWidth="1"/>
    <col min="3592" max="3592" width="10.42578125" style="2" customWidth="1"/>
    <col min="3593" max="3593" width="10.140625" style="2" customWidth="1"/>
    <col min="3594" max="3840" width="11.42578125" style="2"/>
    <col min="3841" max="3841" width="31.140625" style="2" customWidth="1"/>
    <col min="3842" max="3842" width="9.7109375" style="2" customWidth="1"/>
    <col min="3843" max="3843" width="11.5703125" style="2" customWidth="1"/>
    <col min="3844" max="3844" width="9.28515625" style="2" customWidth="1"/>
    <col min="3845" max="3845" width="9" style="2" customWidth="1"/>
    <col min="3846" max="3846" width="11.5703125" style="2" customWidth="1"/>
    <col min="3847" max="3847" width="10" style="2" customWidth="1"/>
    <col min="3848" max="3848" width="10.42578125" style="2" customWidth="1"/>
    <col min="3849" max="3849" width="10.140625" style="2" customWidth="1"/>
    <col min="3850" max="4096" width="11.42578125" style="2"/>
    <col min="4097" max="4097" width="31.140625" style="2" customWidth="1"/>
    <col min="4098" max="4098" width="9.7109375" style="2" customWidth="1"/>
    <col min="4099" max="4099" width="11.5703125" style="2" customWidth="1"/>
    <col min="4100" max="4100" width="9.28515625" style="2" customWidth="1"/>
    <col min="4101" max="4101" width="9" style="2" customWidth="1"/>
    <col min="4102" max="4102" width="11.5703125" style="2" customWidth="1"/>
    <col min="4103" max="4103" width="10" style="2" customWidth="1"/>
    <col min="4104" max="4104" width="10.42578125" style="2" customWidth="1"/>
    <col min="4105" max="4105" width="10.140625" style="2" customWidth="1"/>
    <col min="4106" max="4352" width="11.42578125" style="2"/>
    <col min="4353" max="4353" width="31.140625" style="2" customWidth="1"/>
    <col min="4354" max="4354" width="9.7109375" style="2" customWidth="1"/>
    <col min="4355" max="4355" width="11.5703125" style="2" customWidth="1"/>
    <col min="4356" max="4356" width="9.28515625" style="2" customWidth="1"/>
    <col min="4357" max="4357" width="9" style="2" customWidth="1"/>
    <col min="4358" max="4358" width="11.5703125" style="2" customWidth="1"/>
    <col min="4359" max="4359" width="10" style="2" customWidth="1"/>
    <col min="4360" max="4360" width="10.42578125" style="2" customWidth="1"/>
    <col min="4361" max="4361" width="10.140625" style="2" customWidth="1"/>
    <col min="4362" max="4608" width="11.42578125" style="2"/>
    <col min="4609" max="4609" width="31.140625" style="2" customWidth="1"/>
    <col min="4610" max="4610" width="9.7109375" style="2" customWidth="1"/>
    <col min="4611" max="4611" width="11.5703125" style="2" customWidth="1"/>
    <col min="4612" max="4612" width="9.28515625" style="2" customWidth="1"/>
    <col min="4613" max="4613" width="9" style="2" customWidth="1"/>
    <col min="4614" max="4614" width="11.5703125" style="2" customWidth="1"/>
    <col min="4615" max="4615" width="10" style="2" customWidth="1"/>
    <col min="4616" max="4616" width="10.42578125" style="2" customWidth="1"/>
    <col min="4617" max="4617" width="10.140625" style="2" customWidth="1"/>
    <col min="4618" max="4864" width="11.42578125" style="2"/>
    <col min="4865" max="4865" width="31.140625" style="2" customWidth="1"/>
    <col min="4866" max="4866" width="9.7109375" style="2" customWidth="1"/>
    <col min="4867" max="4867" width="11.5703125" style="2" customWidth="1"/>
    <col min="4868" max="4868" width="9.28515625" style="2" customWidth="1"/>
    <col min="4869" max="4869" width="9" style="2" customWidth="1"/>
    <col min="4870" max="4870" width="11.5703125" style="2" customWidth="1"/>
    <col min="4871" max="4871" width="10" style="2" customWidth="1"/>
    <col min="4872" max="4872" width="10.42578125" style="2" customWidth="1"/>
    <col min="4873" max="4873" width="10.140625" style="2" customWidth="1"/>
    <col min="4874" max="5120" width="11.42578125" style="2"/>
    <col min="5121" max="5121" width="31.140625" style="2" customWidth="1"/>
    <col min="5122" max="5122" width="9.7109375" style="2" customWidth="1"/>
    <col min="5123" max="5123" width="11.5703125" style="2" customWidth="1"/>
    <col min="5124" max="5124" width="9.28515625" style="2" customWidth="1"/>
    <col min="5125" max="5125" width="9" style="2" customWidth="1"/>
    <col min="5126" max="5126" width="11.5703125" style="2" customWidth="1"/>
    <col min="5127" max="5127" width="10" style="2" customWidth="1"/>
    <col min="5128" max="5128" width="10.42578125" style="2" customWidth="1"/>
    <col min="5129" max="5129" width="10.140625" style="2" customWidth="1"/>
    <col min="5130" max="5376" width="11.42578125" style="2"/>
    <col min="5377" max="5377" width="31.140625" style="2" customWidth="1"/>
    <col min="5378" max="5378" width="9.7109375" style="2" customWidth="1"/>
    <col min="5379" max="5379" width="11.5703125" style="2" customWidth="1"/>
    <col min="5380" max="5380" width="9.28515625" style="2" customWidth="1"/>
    <col min="5381" max="5381" width="9" style="2" customWidth="1"/>
    <col min="5382" max="5382" width="11.5703125" style="2" customWidth="1"/>
    <col min="5383" max="5383" width="10" style="2" customWidth="1"/>
    <col min="5384" max="5384" width="10.42578125" style="2" customWidth="1"/>
    <col min="5385" max="5385" width="10.140625" style="2" customWidth="1"/>
    <col min="5386" max="5632" width="11.42578125" style="2"/>
    <col min="5633" max="5633" width="31.140625" style="2" customWidth="1"/>
    <col min="5634" max="5634" width="9.7109375" style="2" customWidth="1"/>
    <col min="5635" max="5635" width="11.5703125" style="2" customWidth="1"/>
    <col min="5636" max="5636" width="9.28515625" style="2" customWidth="1"/>
    <col min="5637" max="5637" width="9" style="2" customWidth="1"/>
    <col min="5638" max="5638" width="11.5703125" style="2" customWidth="1"/>
    <col min="5639" max="5639" width="10" style="2" customWidth="1"/>
    <col min="5640" max="5640" width="10.42578125" style="2" customWidth="1"/>
    <col min="5641" max="5641" width="10.140625" style="2" customWidth="1"/>
    <col min="5642" max="5888" width="11.42578125" style="2"/>
    <col min="5889" max="5889" width="31.140625" style="2" customWidth="1"/>
    <col min="5890" max="5890" width="9.7109375" style="2" customWidth="1"/>
    <col min="5891" max="5891" width="11.5703125" style="2" customWidth="1"/>
    <col min="5892" max="5892" width="9.28515625" style="2" customWidth="1"/>
    <col min="5893" max="5893" width="9" style="2" customWidth="1"/>
    <col min="5894" max="5894" width="11.5703125" style="2" customWidth="1"/>
    <col min="5895" max="5895" width="10" style="2" customWidth="1"/>
    <col min="5896" max="5896" width="10.42578125" style="2" customWidth="1"/>
    <col min="5897" max="5897" width="10.140625" style="2" customWidth="1"/>
    <col min="5898" max="6144" width="11.42578125" style="2"/>
    <col min="6145" max="6145" width="31.140625" style="2" customWidth="1"/>
    <col min="6146" max="6146" width="9.7109375" style="2" customWidth="1"/>
    <col min="6147" max="6147" width="11.5703125" style="2" customWidth="1"/>
    <col min="6148" max="6148" width="9.28515625" style="2" customWidth="1"/>
    <col min="6149" max="6149" width="9" style="2" customWidth="1"/>
    <col min="6150" max="6150" width="11.5703125" style="2" customWidth="1"/>
    <col min="6151" max="6151" width="10" style="2" customWidth="1"/>
    <col min="6152" max="6152" width="10.42578125" style="2" customWidth="1"/>
    <col min="6153" max="6153" width="10.140625" style="2" customWidth="1"/>
    <col min="6154" max="6400" width="11.42578125" style="2"/>
    <col min="6401" max="6401" width="31.140625" style="2" customWidth="1"/>
    <col min="6402" max="6402" width="9.7109375" style="2" customWidth="1"/>
    <col min="6403" max="6403" width="11.5703125" style="2" customWidth="1"/>
    <col min="6404" max="6404" width="9.28515625" style="2" customWidth="1"/>
    <col min="6405" max="6405" width="9" style="2" customWidth="1"/>
    <col min="6406" max="6406" width="11.5703125" style="2" customWidth="1"/>
    <col min="6407" max="6407" width="10" style="2" customWidth="1"/>
    <col min="6408" max="6408" width="10.42578125" style="2" customWidth="1"/>
    <col min="6409" max="6409" width="10.140625" style="2" customWidth="1"/>
    <col min="6410" max="6656" width="11.42578125" style="2"/>
    <col min="6657" max="6657" width="31.140625" style="2" customWidth="1"/>
    <col min="6658" max="6658" width="9.7109375" style="2" customWidth="1"/>
    <col min="6659" max="6659" width="11.5703125" style="2" customWidth="1"/>
    <col min="6660" max="6660" width="9.28515625" style="2" customWidth="1"/>
    <col min="6661" max="6661" width="9" style="2" customWidth="1"/>
    <col min="6662" max="6662" width="11.5703125" style="2" customWidth="1"/>
    <col min="6663" max="6663" width="10" style="2" customWidth="1"/>
    <col min="6664" max="6664" width="10.42578125" style="2" customWidth="1"/>
    <col min="6665" max="6665" width="10.140625" style="2" customWidth="1"/>
    <col min="6666" max="6912" width="11.42578125" style="2"/>
    <col min="6913" max="6913" width="31.140625" style="2" customWidth="1"/>
    <col min="6914" max="6914" width="9.7109375" style="2" customWidth="1"/>
    <col min="6915" max="6915" width="11.5703125" style="2" customWidth="1"/>
    <col min="6916" max="6916" width="9.28515625" style="2" customWidth="1"/>
    <col min="6917" max="6917" width="9" style="2" customWidth="1"/>
    <col min="6918" max="6918" width="11.5703125" style="2" customWidth="1"/>
    <col min="6919" max="6919" width="10" style="2" customWidth="1"/>
    <col min="6920" max="6920" width="10.42578125" style="2" customWidth="1"/>
    <col min="6921" max="6921" width="10.140625" style="2" customWidth="1"/>
    <col min="6922" max="7168" width="11.42578125" style="2"/>
    <col min="7169" max="7169" width="31.140625" style="2" customWidth="1"/>
    <col min="7170" max="7170" width="9.7109375" style="2" customWidth="1"/>
    <col min="7171" max="7171" width="11.5703125" style="2" customWidth="1"/>
    <col min="7172" max="7172" width="9.28515625" style="2" customWidth="1"/>
    <col min="7173" max="7173" width="9" style="2" customWidth="1"/>
    <col min="7174" max="7174" width="11.5703125" style="2" customWidth="1"/>
    <col min="7175" max="7175" width="10" style="2" customWidth="1"/>
    <col min="7176" max="7176" width="10.42578125" style="2" customWidth="1"/>
    <col min="7177" max="7177" width="10.140625" style="2" customWidth="1"/>
    <col min="7178" max="7424" width="11.42578125" style="2"/>
    <col min="7425" max="7425" width="31.140625" style="2" customWidth="1"/>
    <col min="7426" max="7426" width="9.7109375" style="2" customWidth="1"/>
    <col min="7427" max="7427" width="11.5703125" style="2" customWidth="1"/>
    <col min="7428" max="7428" width="9.28515625" style="2" customWidth="1"/>
    <col min="7429" max="7429" width="9" style="2" customWidth="1"/>
    <col min="7430" max="7430" width="11.5703125" style="2" customWidth="1"/>
    <col min="7431" max="7431" width="10" style="2" customWidth="1"/>
    <col min="7432" max="7432" width="10.42578125" style="2" customWidth="1"/>
    <col min="7433" max="7433" width="10.140625" style="2" customWidth="1"/>
    <col min="7434" max="7680" width="11.42578125" style="2"/>
    <col min="7681" max="7681" width="31.140625" style="2" customWidth="1"/>
    <col min="7682" max="7682" width="9.7109375" style="2" customWidth="1"/>
    <col min="7683" max="7683" width="11.5703125" style="2" customWidth="1"/>
    <col min="7684" max="7684" width="9.28515625" style="2" customWidth="1"/>
    <col min="7685" max="7685" width="9" style="2" customWidth="1"/>
    <col min="7686" max="7686" width="11.5703125" style="2" customWidth="1"/>
    <col min="7687" max="7687" width="10" style="2" customWidth="1"/>
    <col min="7688" max="7688" width="10.42578125" style="2" customWidth="1"/>
    <col min="7689" max="7689" width="10.140625" style="2" customWidth="1"/>
    <col min="7690" max="7936" width="11.42578125" style="2"/>
    <col min="7937" max="7937" width="31.140625" style="2" customWidth="1"/>
    <col min="7938" max="7938" width="9.7109375" style="2" customWidth="1"/>
    <col min="7939" max="7939" width="11.5703125" style="2" customWidth="1"/>
    <col min="7940" max="7940" width="9.28515625" style="2" customWidth="1"/>
    <col min="7941" max="7941" width="9" style="2" customWidth="1"/>
    <col min="7942" max="7942" width="11.5703125" style="2" customWidth="1"/>
    <col min="7943" max="7943" width="10" style="2" customWidth="1"/>
    <col min="7944" max="7944" width="10.42578125" style="2" customWidth="1"/>
    <col min="7945" max="7945" width="10.140625" style="2" customWidth="1"/>
    <col min="7946" max="8192" width="11.42578125" style="2"/>
    <col min="8193" max="8193" width="31.140625" style="2" customWidth="1"/>
    <col min="8194" max="8194" width="9.7109375" style="2" customWidth="1"/>
    <col min="8195" max="8195" width="11.5703125" style="2" customWidth="1"/>
    <col min="8196" max="8196" width="9.28515625" style="2" customWidth="1"/>
    <col min="8197" max="8197" width="9" style="2" customWidth="1"/>
    <col min="8198" max="8198" width="11.5703125" style="2" customWidth="1"/>
    <col min="8199" max="8199" width="10" style="2" customWidth="1"/>
    <col min="8200" max="8200" width="10.42578125" style="2" customWidth="1"/>
    <col min="8201" max="8201" width="10.140625" style="2" customWidth="1"/>
    <col min="8202" max="8448" width="11.42578125" style="2"/>
    <col min="8449" max="8449" width="31.140625" style="2" customWidth="1"/>
    <col min="8450" max="8450" width="9.7109375" style="2" customWidth="1"/>
    <col min="8451" max="8451" width="11.5703125" style="2" customWidth="1"/>
    <col min="8452" max="8452" width="9.28515625" style="2" customWidth="1"/>
    <col min="8453" max="8453" width="9" style="2" customWidth="1"/>
    <col min="8454" max="8454" width="11.5703125" style="2" customWidth="1"/>
    <col min="8455" max="8455" width="10" style="2" customWidth="1"/>
    <col min="8456" max="8456" width="10.42578125" style="2" customWidth="1"/>
    <col min="8457" max="8457" width="10.140625" style="2" customWidth="1"/>
    <col min="8458" max="8704" width="11.42578125" style="2"/>
    <col min="8705" max="8705" width="31.140625" style="2" customWidth="1"/>
    <col min="8706" max="8706" width="9.7109375" style="2" customWidth="1"/>
    <col min="8707" max="8707" width="11.5703125" style="2" customWidth="1"/>
    <col min="8708" max="8708" width="9.28515625" style="2" customWidth="1"/>
    <col min="8709" max="8709" width="9" style="2" customWidth="1"/>
    <col min="8710" max="8710" width="11.5703125" style="2" customWidth="1"/>
    <col min="8711" max="8711" width="10" style="2" customWidth="1"/>
    <col min="8712" max="8712" width="10.42578125" style="2" customWidth="1"/>
    <col min="8713" max="8713" width="10.140625" style="2" customWidth="1"/>
    <col min="8714" max="8960" width="11.42578125" style="2"/>
    <col min="8961" max="8961" width="31.140625" style="2" customWidth="1"/>
    <col min="8962" max="8962" width="9.7109375" style="2" customWidth="1"/>
    <col min="8963" max="8963" width="11.5703125" style="2" customWidth="1"/>
    <col min="8964" max="8964" width="9.28515625" style="2" customWidth="1"/>
    <col min="8965" max="8965" width="9" style="2" customWidth="1"/>
    <col min="8966" max="8966" width="11.5703125" style="2" customWidth="1"/>
    <col min="8967" max="8967" width="10" style="2" customWidth="1"/>
    <col min="8968" max="8968" width="10.42578125" style="2" customWidth="1"/>
    <col min="8969" max="8969" width="10.140625" style="2" customWidth="1"/>
    <col min="8970" max="9216" width="11.42578125" style="2"/>
    <col min="9217" max="9217" width="31.140625" style="2" customWidth="1"/>
    <col min="9218" max="9218" width="9.7109375" style="2" customWidth="1"/>
    <col min="9219" max="9219" width="11.5703125" style="2" customWidth="1"/>
    <col min="9220" max="9220" width="9.28515625" style="2" customWidth="1"/>
    <col min="9221" max="9221" width="9" style="2" customWidth="1"/>
    <col min="9222" max="9222" width="11.5703125" style="2" customWidth="1"/>
    <col min="9223" max="9223" width="10" style="2" customWidth="1"/>
    <col min="9224" max="9224" width="10.42578125" style="2" customWidth="1"/>
    <col min="9225" max="9225" width="10.140625" style="2" customWidth="1"/>
    <col min="9226" max="9472" width="11.42578125" style="2"/>
    <col min="9473" max="9473" width="31.140625" style="2" customWidth="1"/>
    <col min="9474" max="9474" width="9.7109375" style="2" customWidth="1"/>
    <col min="9475" max="9475" width="11.5703125" style="2" customWidth="1"/>
    <col min="9476" max="9476" width="9.28515625" style="2" customWidth="1"/>
    <col min="9477" max="9477" width="9" style="2" customWidth="1"/>
    <col min="9478" max="9478" width="11.5703125" style="2" customWidth="1"/>
    <col min="9479" max="9479" width="10" style="2" customWidth="1"/>
    <col min="9480" max="9480" width="10.42578125" style="2" customWidth="1"/>
    <col min="9481" max="9481" width="10.140625" style="2" customWidth="1"/>
    <col min="9482" max="9728" width="11.42578125" style="2"/>
    <col min="9729" max="9729" width="31.140625" style="2" customWidth="1"/>
    <col min="9730" max="9730" width="9.7109375" style="2" customWidth="1"/>
    <col min="9731" max="9731" width="11.5703125" style="2" customWidth="1"/>
    <col min="9732" max="9732" width="9.28515625" style="2" customWidth="1"/>
    <col min="9733" max="9733" width="9" style="2" customWidth="1"/>
    <col min="9734" max="9734" width="11.5703125" style="2" customWidth="1"/>
    <col min="9735" max="9735" width="10" style="2" customWidth="1"/>
    <col min="9736" max="9736" width="10.42578125" style="2" customWidth="1"/>
    <col min="9737" max="9737" width="10.140625" style="2" customWidth="1"/>
    <col min="9738" max="9984" width="11.42578125" style="2"/>
    <col min="9985" max="9985" width="31.140625" style="2" customWidth="1"/>
    <col min="9986" max="9986" width="9.7109375" style="2" customWidth="1"/>
    <col min="9987" max="9987" width="11.5703125" style="2" customWidth="1"/>
    <col min="9988" max="9988" width="9.28515625" style="2" customWidth="1"/>
    <col min="9989" max="9989" width="9" style="2" customWidth="1"/>
    <col min="9990" max="9990" width="11.5703125" style="2" customWidth="1"/>
    <col min="9991" max="9991" width="10" style="2" customWidth="1"/>
    <col min="9992" max="9992" width="10.42578125" style="2" customWidth="1"/>
    <col min="9993" max="9993" width="10.140625" style="2" customWidth="1"/>
    <col min="9994" max="10240" width="11.42578125" style="2"/>
    <col min="10241" max="10241" width="31.140625" style="2" customWidth="1"/>
    <col min="10242" max="10242" width="9.7109375" style="2" customWidth="1"/>
    <col min="10243" max="10243" width="11.5703125" style="2" customWidth="1"/>
    <col min="10244" max="10244" width="9.28515625" style="2" customWidth="1"/>
    <col min="10245" max="10245" width="9" style="2" customWidth="1"/>
    <col min="10246" max="10246" width="11.5703125" style="2" customWidth="1"/>
    <col min="10247" max="10247" width="10" style="2" customWidth="1"/>
    <col min="10248" max="10248" width="10.42578125" style="2" customWidth="1"/>
    <col min="10249" max="10249" width="10.140625" style="2" customWidth="1"/>
    <col min="10250" max="10496" width="11.42578125" style="2"/>
    <col min="10497" max="10497" width="31.140625" style="2" customWidth="1"/>
    <col min="10498" max="10498" width="9.7109375" style="2" customWidth="1"/>
    <col min="10499" max="10499" width="11.5703125" style="2" customWidth="1"/>
    <col min="10500" max="10500" width="9.28515625" style="2" customWidth="1"/>
    <col min="10501" max="10501" width="9" style="2" customWidth="1"/>
    <col min="10502" max="10502" width="11.5703125" style="2" customWidth="1"/>
    <col min="10503" max="10503" width="10" style="2" customWidth="1"/>
    <col min="10504" max="10504" width="10.42578125" style="2" customWidth="1"/>
    <col min="10505" max="10505" width="10.140625" style="2" customWidth="1"/>
    <col min="10506" max="10752" width="11.42578125" style="2"/>
    <col min="10753" max="10753" width="31.140625" style="2" customWidth="1"/>
    <col min="10754" max="10754" width="9.7109375" style="2" customWidth="1"/>
    <col min="10755" max="10755" width="11.5703125" style="2" customWidth="1"/>
    <col min="10756" max="10756" width="9.28515625" style="2" customWidth="1"/>
    <col min="10757" max="10757" width="9" style="2" customWidth="1"/>
    <col min="10758" max="10758" width="11.5703125" style="2" customWidth="1"/>
    <col min="10759" max="10759" width="10" style="2" customWidth="1"/>
    <col min="10760" max="10760" width="10.42578125" style="2" customWidth="1"/>
    <col min="10761" max="10761" width="10.140625" style="2" customWidth="1"/>
    <col min="10762" max="11008" width="11.42578125" style="2"/>
    <col min="11009" max="11009" width="31.140625" style="2" customWidth="1"/>
    <col min="11010" max="11010" width="9.7109375" style="2" customWidth="1"/>
    <col min="11011" max="11011" width="11.5703125" style="2" customWidth="1"/>
    <col min="11012" max="11012" width="9.28515625" style="2" customWidth="1"/>
    <col min="11013" max="11013" width="9" style="2" customWidth="1"/>
    <col min="11014" max="11014" width="11.5703125" style="2" customWidth="1"/>
    <col min="11015" max="11015" width="10" style="2" customWidth="1"/>
    <col min="11016" max="11016" width="10.42578125" style="2" customWidth="1"/>
    <col min="11017" max="11017" width="10.140625" style="2" customWidth="1"/>
    <col min="11018" max="11264" width="11.42578125" style="2"/>
    <col min="11265" max="11265" width="31.140625" style="2" customWidth="1"/>
    <col min="11266" max="11266" width="9.7109375" style="2" customWidth="1"/>
    <col min="11267" max="11267" width="11.5703125" style="2" customWidth="1"/>
    <col min="11268" max="11268" width="9.28515625" style="2" customWidth="1"/>
    <col min="11269" max="11269" width="9" style="2" customWidth="1"/>
    <col min="11270" max="11270" width="11.5703125" style="2" customWidth="1"/>
    <col min="11271" max="11271" width="10" style="2" customWidth="1"/>
    <col min="11272" max="11272" width="10.42578125" style="2" customWidth="1"/>
    <col min="11273" max="11273" width="10.140625" style="2" customWidth="1"/>
    <col min="11274" max="11520" width="11.42578125" style="2"/>
    <col min="11521" max="11521" width="31.140625" style="2" customWidth="1"/>
    <col min="11522" max="11522" width="9.7109375" style="2" customWidth="1"/>
    <col min="11523" max="11523" width="11.5703125" style="2" customWidth="1"/>
    <col min="11524" max="11524" width="9.28515625" style="2" customWidth="1"/>
    <col min="11525" max="11525" width="9" style="2" customWidth="1"/>
    <col min="11526" max="11526" width="11.5703125" style="2" customWidth="1"/>
    <col min="11527" max="11527" width="10" style="2" customWidth="1"/>
    <col min="11528" max="11528" width="10.42578125" style="2" customWidth="1"/>
    <col min="11529" max="11529" width="10.140625" style="2" customWidth="1"/>
    <col min="11530" max="11776" width="11.42578125" style="2"/>
    <col min="11777" max="11777" width="31.140625" style="2" customWidth="1"/>
    <col min="11778" max="11778" width="9.7109375" style="2" customWidth="1"/>
    <col min="11779" max="11779" width="11.5703125" style="2" customWidth="1"/>
    <col min="11780" max="11780" width="9.28515625" style="2" customWidth="1"/>
    <col min="11781" max="11781" width="9" style="2" customWidth="1"/>
    <col min="11782" max="11782" width="11.5703125" style="2" customWidth="1"/>
    <col min="11783" max="11783" width="10" style="2" customWidth="1"/>
    <col min="11784" max="11784" width="10.42578125" style="2" customWidth="1"/>
    <col min="11785" max="11785" width="10.140625" style="2" customWidth="1"/>
    <col min="11786" max="12032" width="11.42578125" style="2"/>
    <col min="12033" max="12033" width="31.140625" style="2" customWidth="1"/>
    <col min="12034" max="12034" width="9.7109375" style="2" customWidth="1"/>
    <col min="12035" max="12035" width="11.5703125" style="2" customWidth="1"/>
    <col min="12036" max="12036" width="9.28515625" style="2" customWidth="1"/>
    <col min="12037" max="12037" width="9" style="2" customWidth="1"/>
    <col min="12038" max="12038" width="11.5703125" style="2" customWidth="1"/>
    <col min="12039" max="12039" width="10" style="2" customWidth="1"/>
    <col min="12040" max="12040" width="10.42578125" style="2" customWidth="1"/>
    <col min="12041" max="12041" width="10.140625" style="2" customWidth="1"/>
    <col min="12042" max="12288" width="11.42578125" style="2"/>
    <col min="12289" max="12289" width="31.140625" style="2" customWidth="1"/>
    <col min="12290" max="12290" width="9.7109375" style="2" customWidth="1"/>
    <col min="12291" max="12291" width="11.5703125" style="2" customWidth="1"/>
    <col min="12292" max="12292" width="9.28515625" style="2" customWidth="1"/>
    <col min="12293" max="12293" width="9" style="2" customWidth="1"/>
    <col min="12294" max="12294" width="11.5703125" style="2" customWidth="1"/>
    <col min="12295" max="12295" width="10" style="2" customWidth="1"/>
    <col min="12296" max="12296" width="10.42578125" style="2" customWidth="1"/>
    <col min="12297" max="12297" width="10.140625" style="2" customWidth="1"/>
    <col min="12298" max="12544" width="11.42578125" style="2"/>
    <col min="12545" max="12545" width="31.140625" style="2" customWidth="1"/>
    <col min="12546" max="12546" width="9.7109375" style="2" customWidth="1"/>
    <col min="12547" max="12547" width="11.5703125" style="2" customWidth="1"/>
    <col min="12548" max="12548" width="9.28515625" style="2" customWidth="1"/>
    <col min="12549" max="12549" width="9" style="2" customWidth="1"/>
    <col min="12550" max="12550" width="11.5703125" style="2" customWidth="1"/>
    <col min="12551" max="12551" width="10" style="2" customWidth="1"/>
    <col min="12552" max="12552" width="10.42578125" style="2" customWidth="1"/>
    <col min="12553" max="12553" width="10.140625" style="2" customWidth="1"/>
    <col min="12554" max="12800" width="11.42578125" style="2"/>
    <col min="12801" max="12801" width="31.140625" style="2" customWidth="1"/>
    <col min="12802" max="12802" width="9.7109375" style="2" customWidth="1"/>
    <col min="12803" max="12803" width="11.5703125" style="2" customWidth="1"/>
    <col min="12804" max="12804" width="9.28515625" style="2" customWidth="1"/>
    <col min="12805" max="12805" width="9" style="2" customWidth="1"/>
    <col min="12806" max="12806" width="11.5703125" style="2" customWidth="1"/>
    <col min="12807" max="12807" width="10" style="2" customWidth="1"/>
    <col min="12808" max="12808" width="10.42578125" style="2" customWidth="1"/>
    <col min="12809" max="12809" width="10.140625" style="2" customWidth="1"/>
    <col min="12810" max="13056" width="11.42578125" style="2"/>
    <col min="13057" max="13057" width="31.140625" style="2" customWidth="1"/>
    <col min="13058" max="13058" width="9.7109375" style="2" customWidth="1"/>
    <col min="13059" max="13059" width="11.5703125" style="2" customWidth="1"/>
    <col min="13060" max="13060" width="9.28515625" style="2" customWidth="1"/>
    <col min="13061" max="13061" width="9" style="2" customWidth="1"/>
    <col min="13062" max="13062" width="11.5703125" style="2" customWidth="1"/>
    <col min="13063" max="13063" width="10" style="2" customWidth="1"/>
    <col min="13064" max="13064" width="10.42578125" style="2" customWidth="1"/>
    <col min="13065" max="13065" width="10.140625" style="2" customWidth="1"/>
    <col min="13066" max="13312" width="11.42578125" style="2"/>
    <col min="13313" max="13313" width="31.140625" style="2" customWidth="1"/>
    <col min="13314" max="13314" width="9.7109375" style="2" customWidth="1"/>
    <col min="13315" max="13315" width="11.5703125" style="2" customWidth="1"/>
    <col min="13316" max="13316" width="9.28515625" style="2" customWidth="1"/>
    <col min="13317" max="13317" width="9" style="2" customWidth="1"/>
    <col min="13318" max="13318" width="11.5703125" style="2" customWidth="1"/>
    <col min="13319" max="13319" width="10" style="2" customWidth="1"/>
    <col min="13320" max="13320" width="10.42578125" style="2" customWidth="1"/>
    <col min="13321" max="13321" width="10.140625" style="2" customWidth="1"/>
    <col min="13322" max="13568" width="11.42578125" style="2"/>
    <col min="13569" max="13569" width="31.140625" style="2" customWidth="1"/>
    <col min="13570" max="13570" width="9.7109375" style="2" customWidth="1"/>
    <col min="13571" max="13571" width="11.5703125" style="2" customWidth="1"/>
    <col min="13572" max="13572" width="9.28515625" style="2" customWidth="1"/>
    <col min="13573" max="13573" width="9" style="2" customWidth="1"/>
    <col min="13574" max="13574" width="11.5703125" style="2" customWidth="1"/>
    <col min="13575" max="13575" width="10" style="2" customWidth="1"/>
    <col min="13576" max="13576" width="10.42578125" style="2" customWidth="1"/>
    <col min="13577" max="13577" width="10.140625" style="2" customWidth="1"/>
    <col min="13578" max="13824" width="11.42578125" style="2"/>
    <col min="13825" max="13825" width="31.140625" style="2" customWidth="1"/>
    <col min="13826" max="13826" width="9.7109375" style="2" customWidth="1"/>
    <col min="13827" max="13827" width="11.5703125" style="2" customWidth="1"/>
    <col min="13828" max="13828" width="9.28515625" style="2" customWidth="1"/>
    <col min="13829" max="13829" width="9" style="2" customWidth="1"/>
    <col min="13830" max="13830" width="11.5703125" style="2" customWidth="1"/>
    <col min="13831" max="13831" width="10" style="2" customWidth="1"/>
    <col min="13832" max="13832" width="10.42578125" style="2" customWidth="1"/>
    <col min="13833" max="13833" width="10.140625" style="2" customWidth="1"/>
    <col min="13834" max="14080" width="11.42578125" style="2"/>
    <col min="14081" max="14081" width="31.140625" style="2" customWidth="1"/>
    <col min="14082" max="14082" width="9.7109375" style="2" customWidth="1"/>
    <col min="14083" max="14083" width="11.5703125" style="2" customWidth="1"/>
    <col min="14084" max="14084" width="9.28515625" style="2" customWidth="1"/>
    <col min="14085" max="14085" width="9" style="2" customWidth="1"/>
    <col min="14086" max="14086" width="11.5703125" style="2" customWidth="1"/>
    <col min="14087" max="14087" width="10" style="2" customWidth="1"/>
    <col min="14088" max="14088" width="10.42578125" style="2" customWidth="1"/>
    <col min="14089" max="14089" width="10.140625" style="2" customWidth="1"/>
    <col min="14090" max="14336" width="11.42578125" style="2"/>
    <col min="14337" max="14337" width="31.140625" style="2" customWidth="1"/>
    <col min="14338" max="14338" width="9.7109375" style="2" customWidth="1"/>
    <col min="14339" max="14339" width="11.5703125" style="2" customWidth="1"/>
    <col min="14340" max="14340" width="9.28515625" style="2" customWidth="1"/>
    <col min="14341" max="14341" width="9" style="2" customWidth="1"/>
    <col min="14342" max="14342" width="11.5703125" style="2" customWidth="1"/>
    <col min="14343" max="14343" width="10" style="2" customWidth="1"/>
    <col min="14344" max="14344" width="10.42578125" style="2" customWidth="1"/>
    <col min="14345" max="14345" width="10.140625" style="2" customWidth="1"/>
    <col min="14346" max="14592" width="11.42578125" style="2"/>
    <col min="14593" max="14593" width="31.140625" style="2" customWidth="1"/>
    <col min="14594" max="14594" width="9.7109375" style="2" customWidth="1"/>
    <col min="14595" max="14595" width="11.5703125" style="2" customWidth="1"/>
    <col min="14596" max="14596" width="9.28515625" style="2" customWidth="1"/>
    <col min="14597" max="14597" width="9" style="2" customWidth="1"/>
    <col min="14598" max="14598" width="11.5703125" style="2" customWidth="1"/>
    <col min="14599" max="14599" width="10" style="2" customWidth="1"/>
    <col min="14600" max="14600" width="10.42578125" style="2" customWidth="1"/>
    <col min="14601" max="14601" width="10.140625" style="2" customWidth="1"/>
    <col min="14602" max="14848" width="11.42578125" style="2"/>
    <col min="14849" max="14849" width="31.140625" style="2" customWidth="1"/>
    <col min="14850" max="14850" width="9.7109375" style="2" customWidth="1"/>
    <col min="14851" max="14851" width="11.5703125" style="2" customWidth="1"/>
    <col min="14852" max="14852" width="9.28515625" style="2" customWidth="1"/>
    <col min="14853" max="14853" width="9" style="2" customWidth="1"/>
    <col min="14854" max="14854" width="11.5703125" style="2" customWidth="1"/>
    <col min="14855" max="14855" width="10" style="2" customWidth="1"/>
    <col min="14856" max="14856" width="10.42578125" style="2" customWidth="1"/>
    <col min="14857" max="14857" width="10.140625" style="2" customWidth="1"/>
    <col min="14858" max="15104" width="11.42578125" style="2"/>
    <col min="15105" max="15105" width="31.140625" style="2" customWidth="1"/>
    <col min="15106" max="15106" width="9.7109375" style="2" customWidth="1"/>
    <col min="15107" max="15107" width="11.5703125" style="2" customWidth="1"/>
    <col min="15108" max="15108" width="9.28515625" style="2" customWidth="1"/>
    <col min="15109" max="15109" width="9" style="2" customWidth="1"/>
    <col min="15110" max="15110" width="11.5703125" style="2" customWidth="1"/>
    <col min="15111" max="15111" width="10" style="2" customWidth="1"/>
    <col min="15112" max="15112" width="10.42578125" style="2" customWidth="1"/>
    <col min="15113" max="15113" width="10.140625" style="2" customWidth="1"/>
    <col min="15114" max="15360" width="11.42578125" style="2"/>
    <col min="15361" max="15361" width="31.140625" style="2" customWidth="1"/>
    <col min="15362" max="15362" width="9.7109375" style="2" customWidth="1"/>
    <col min="15363" max="15363" width="11.5703125" style="2" customWidth="1"/>
    <col min="15364" max="15364" width="9.28515625" style="2" customWidth="1"/>
    <col min="15365" max="15365" width="9" style="2" customWidth="1"/>
    <col min="15366" max="15366" width="11.5703125" style="2" customWidth="1"/>
    <col min="15367" max="15367" width="10" style="2" customWidth="1"/>
    <col min="15368" max="15368" width="10.42578125" style="2" customWidth="1"/>
    <col min="15369" max="15369" width="10.140625" style="2" customWidth="1"/>
    <col min="15370" max="15616" width="11.42578125" style="2"/>
    <col min="15617" max="15617" width="31.140625" style="2" customWidth="1"/>
    <col min="15618" max="15618" width="9.7109375" style="2" customWidth="1"/>
    <col min="15619" max="15619" width="11.5703125" style="2" customWidth="1"/>
    <col min="15620" max="15620" width="9.28515625" style="2" customWidth="1"/>
    <col min="15621" max="15621" width="9" style="2" customWidth="1"/>
    <col min="15622" max="15622" width="11.5703125" style="2" customWidth="1"/>
    <col min="15623" max="15623" width="10" style="2" customWidth="1"/>
    <col min="15624" max="15624" width="10.42578125" style="2" customWidth="1"/>
    <col min="15625" max="15625" width="10.140625" style="2" customWidth="1"/>
    <col min="15626" max="15872" width="11.42578125" style="2"/>
    <col min="15873" max="15873" width="31.140625" style="2" customWidth="1"/>
    <col min="15874" max="15874" width="9.7109375" style="2" customWidth="1"/>
    <col min="15875" max="15875" width="11.5703125" style="2" customWidth="1"/>
    <col min="15876" max="15876" width="9.28515625" style="2" customWidth="1"/>
    <col min="15877" max="15877" width="9" style="2" customWidth="1"/>
    <col min="15878" max="15878" width="11.5703125" style="2" customWidth="1"/>
    <col min="15879" max="15879" width="10" style="2" customWidth="1"/>
    <col min="15880" max="15880" width="10.42578125" style="2" customWidth="1"/>
    <col min="15881" max="15881" width="10.140625" style="2" customWidth="1"/>
    <col min="15882" max="16128" width="11.42578125" style="2"/>
    <col min="16129" max="16129" width="31.140625" style="2" customWidth="1"/>
    <col min="16130" max="16130" width="9.7109375" style="2" customWidth="1"/>
    <col min="16131" max="16131" width="11.5703125" style="2" customWidth="1"/>
    <col min="16132" max="16132" width="9.28515625" style="2" customWidth="1"/>
    <col min="16133" max="16133" width="9" style="2" customWidth="1"/>
    <col min="16134" max="16134" width="11.5703125" style="2" customWidth="1"/>
    <col min="16135" max="16135" width="10" style="2" customWidth="1"/>
    <col min="16136" max="16136" width="10.42578125" style="2" customWidth="1"/>
    <col min="16137" max="16137" width="10.140625" style="2" customWidth="1"/>
    <col min="16138" max="16384" width="11.42578125" style="2"/>
  </cols>
  <sheetData>
    <row r="1" spans="1:18" ht="18" customHeight="1" x14ac:dyDescent="0.2">
      <c r="A1" s="53" t="s">
        <v>30</v>
      </c>
      <c r="B1" s="53"/>
      <c r="C1" s="53"/>
      <c r="D1" s="53"/>
      <c r="E1" s="53"/>
      <c r="F1" s="53"/>
      <c r="G1" s="53"/>
      <c r="H1" s="53"/>
      <c r="I1" s="53"/>
      <c r="J1" s="53"/>
    </row>
    <row r="2" spans="1:18" ht="18" customHeight="1" x14ac:dyDescent="0.2">
      <c r="A2" s="53" t="s">
        <v>31</v>
      </c>
      <c r="B2" s="53"/>
      <c r="C2" s="53"/>
      <c r="D2" s="53"/>
      <c r="E2" s="53"/>
      <c r="F2" s="53"/>
      <c r="G2" s="53"/>
      <c r="H2" s="53"/>
      <c r="I2" s="53"/>
      <c r="J2" s="53"/>
    </row>
    <row r="3" spans="1:18" ht="18" customHeight="1" x14ac:dyDescent="0.2">
      <c r="A3" s="53" t="s">
        <v>35</v>
      </c>
      <c r="B3" s="53"/>
      <c r="C3" s="53"/>
      <c r="D3" s="53"/>
      <c r="E3" s="53"/>
      <c r="F3" s="53"/>
      <c r="G3" s="53"/>
      <c r="H3" s="53"/>
      <c r="I3" s="53"/>
      <c r="J3" s="53"/>
    </row>
    <row r="4" spans="1:18" ht="8.85" customHeight="1" x14ac:dyDescent="0.2">
      <c r="B4" s="51" t="s">
        <v>0</v>
      </c>
      <c r="C4" s="51"/>
      <c r="D4" s="51"/>
      <c r="E4" s="51"/>
      <c r="F4" s="51"/>
      <c r="G4" s="51"/>
      <c r="H4" s="51"/>
      <c r="I4" s="51"/>
      <c r="J4" s="51"/>
    </row>
    <row r="5" spans="1:18" ht="26.25" customHeight="1" x14ac:dyDescent="0.2">
      <c r="A5" s="59" t="s">
        <v>23</v>
      </c>
      <c r="B5" s="59"/>
      <c r="C5" s="56" t="s">
        <v>1</v>
      </c>
      <c r="D5" s="56"/>
      <c r="E5" s="56"/>
      <c r="F5" s="56"/>
      <c r="G5" s="56"/>
      <c r="H5" s="56"/>
      <c r="I5" s="56"/>
      <c r="J5" s="57"/>
    </row>
    <row r="6" spans="1:18" ht="26.25" customHeight="1" x14ac:dyDescent="0.2">
      <c r="A6" s="59"/>
      <c r="B6" s="59"/>
      <c r="C6" s="58" t="s">
        <v>2</v>
      </c>
      <c r="D6" s="56" t="s">
        <v>24</v>
      </c>
      <c r="E6" s="56"/>
      <c r="F6" s="56"/>
      <c r="G6" s="56"/>
      <c r="H6" s="56"/>
      <c r="I6" s="56"/>
      <c r="J6" s="57"/>
    </row>
    <row r="7" spans="1:18" ht="34.5" customHeight="1" x14ac:dyDescent="0.2">
      <c r="A7" s="59"/>
      <c r="B7" s="59"/>
      <c r="C7" s="58"/>
      <c r="D7" s="48" t="s">
        <v>3</v>
      </c>
      <c r="E7" s="48" t="s">
        <v>4</v>
      </c>
      <c r="F7" s="48" t="s">
        <v>15</v>
      </c>
      <c r="G7" s="48" t="s">
        <v>5</v>
      </c>
      <c r="H7" s="48" t="s">
        <v>6</v>
      </c>
      <c r="I7" s="48" t="s">
        <v>7</v>
      </c>
      <c r="J7" s="49" t="s">
        <v>8</v>
      </c>
    </row>
    <row r="8" spans="1:18" ht="6.95" customHeight="1" x14ac:dyDescent="0.2">
      <c r="B8" s="32"/>
      <c r="C8" s="33"/>
      <c r="D8" s="33"/>
      <c r="E8" s="33"/>
      <c r="F8" s="33"/>
      <c r="G8" s="33"/>
      <c r="H8" s="33"/>
      <c r="I8" s="33"/>
      <c r="J8" s="38"/>
    </row>
    <row r="9" spans="1:18" ht="18" customHeight="1" x14ac:dyDescent="0.2">
      <c r="A9" s="54" t="s">
        <v>20</v>
      </c>
      <c r="B9" s="55"/>
      <c r="C9" s="4">
        <f t="shared" ref="C9:J9" si="0">SUM(C21+C33+C45+C57)</f>
        <v>53132</v>
      </c>
      <c r="D9" s="4">
        <f t="shared" si="0"/>
        <v>5510</v>
      </c>
      <c r="E9" s="4">
        <f t="shared" si="0"/>
        <v>7856</v>
      </c>
      <c r="F9" s="4">
        <f t="shared" si="0"/>
        <v>7912</v>
      </c>
      <c r="G9" s="4">
        <f t="shared" si="0"/>
        <v>8022</v>
      </c>
      <c r="H9" s="4">
        <f t="shared" si="0"/>
        <v>7651</v>
      </c>
      <c r="I9" s="4">
        <f t="shared" si="0"/>
        <v>8722</v>
      </c>
      <c r="J9" s="20">
        <f t="shared" si="0"/>
        <v>7459</v>
      </c>
      <c r="K9" s="3"/>
      <c r="L9" s="16"/>
      <c r="M9" s="16"/>
      <c r="N9" s="16"/>
      <c r="O9" s="16"/>
      <c r="P9" s="16"/>
      <c r="Q9" s="16"/>
      <c r="R9" s="16"/>
    </row>
    <row r="10" spans="1:18" ht="18" customHeight="1" x14ac:dyDescent="0.2">
      <c r="A10" s="51" t="s">
        <v>21</v>
      </c>
      <c r="B10" s="52"/>
      <c r="C10" s="30">
        <f>SUM(D10:J10)</f>
        <v>99.999999999999986</v>
      </c>
      <c r="D10" s="21">
        <f>D9/$C9*100</f>
        <v>10.370398253406609</v>
      </c>
      <c r="E10" s="21">
        <f>E9/C9*100</f>
        <v>14.78581645712565</v>
      </c>
      <c r="F10" s="21">
        <f>F9/$C9*100</f>
        <v>14.891214334111268</v>
      </c>
      <c r="G10" s="21">
        <f t="shared" ref="G10:J10" si="1">G9/$C9*100</f>
        <v>15.098245878190166</v>
      </c>
      <c r="H10" s="21">
        <f t="shared" si="1"/>
        <v>14.39998494316043</v>
      </c>
      <c r="I10" s="21">
        <f t="shared" si="1"/>
        <v>16.415719340510428</v>
      </c>
      <c r="J10" s="22">
        <f t="shared" si="1"/>
        <v>14.038620793495445</v>
      </c>
      <c r="K10" s="3"/>
    </row>
    <row r="11" spans="1:18" ht="18" customHeight="1" x14ac:dyDescent="0.2">
      <c r="B11" s="3" t="s">
        <v>13</v>
      </c>
      <c r="C11" s="4">
        <f>SUM(D11:J11)</f>
        <v>44565</v>
      </c>
      <c r="D11" s="8">
        <f t="shared" ref="D11:J20" si="2">SUM(D23,D35,D47,D59)</f>
        <v>4010</v>
      </c>
      <c r="E11" s="8">
        <f t="shared" si="2"/>
        <v>6646</v>
      </c>
      <c r="F11" s="8">
        <f t="shared" si="2"/>
        <v>6892</v>
      </c>
      <c r="G11" s="8">
        <f t="shared" si="2"/>
        <v>6893</v>
      </c>
      <c r="H11" s="8">
        <f t="shared" si="2"/>
        <v>6538</v>
      </c>
      <c r="I11" s="8">
        <f t="shared" si="2"/>
        <v>7492</v>
      </c>
      <c r="J11" s="27">
        <f t="shared" si="2"/>
        <v>6094</v>
      </c>
      <c r="K11" s="3"/>
      <c r="L11" s="16"/>
      <c r="M11" s="16"/>
      <c r="N11" s="16"/>
      <c r="O11" s="16"/>
      <c r="P11" s="16"/>
      <c r="Q11" s="16"/>
      <c r="R11" s="16"/>
    </row>
    <row r="12" spans="1:18" ht="18" customHeight="1" x14ac:dyDescent="0.2">
      <c r="B12" s="3" t="s">
        <v>18</v>
      </c>
      <c r="C12" s="4">
        <f>SUM(D12:J12)</f>
        <v>5336</v>
      </c>
      <c r="D12" s="8">
        <f t="shared" si="2"/>
        <v>920</v>
      </c>
      <c r="E12" s="8">
        <f t="shared" si="2"/>
        <v>766</v>
      </c>
      <c r="F12" s="8">
        <f t="shared" si="2"/>
        <v>626</v>
      </c>
      <c r="G12" s="8">
        <f t="shared" si="2"/>
        <v>733</v>
      </c>
      <c r="H12" s="8">
        <f t="shared" si="2"/>
        <v>709</v>
      </c>
      <c r="I12" s="8">
        <f t="shared" si="2"/>
        <v>759</v>
      </c>
      <c r="J12" s="27">
        <f t="shared" si="2"/>
        <v>823</v>
      </c>
      <c r="K12" s="3"/>
      <c r="L12" s="16"/>
      <c r="M12" s="16"/>
      <c r="N12" s="16"/>
      <c r="O12" s="16"/>
      <c r="P12" s="16"/>
      <c r="Q12" s="16"/>
      <c r="R12" s="16"/>
    </row>
    <row r="13" spans="1:18" ht="18" customHeight="1" x14ac:dyDescent="0.2">
      <c r="B13" s="3" t="s">
        <v>29</v>
      </c>
      <c r="C13" s="4">
        <f>SUM(D13:J13)</f>
        <v>1201</v>
      </c>
      <c r="D13" s="8">
        <f t="shared" si="2"/>
        <v>236</v>
      </c>
      <c r="E13" s="8">
        <f t="shared" si="2"/>
        <v>172</v>
      </c>
      <c r="F13" s="8">
        <f t="shared" si="2"/>
        <v>138</v>
      </c>
      <c r="G13" s="8">
        <f t="shared" si="2"/>
        <v>126</v>
      </c>
      <c r="H13" s="8">
        <f t="shared" si="2"/>
        <v>133</v>
      </c>
      <c r="I13" s="8">
        <f t="shared" si="2"/>
        <v>182</v>
      </c>
      <c r="J13" s="27">
        <f t="shared" si="2"/>
        <v>214</v>
      </c>
      <c r="K13" s="3"/>
      <c r="L13" s="16"/>
      <c r="M13" s="16"/>
      <c r="N13" s="16"/>
      <c r="O13" s="16"/>
      <c r="P13" s="16"/>
      <c r="Q13" s="16"/>
      <c r="R13" s="16"/>
    </row>
    <row r="14" spans="1:18" ht="18" customHeight="1" x14ac:dyDescent="0.2">
      <c r="B14" s="3" t="s">
        <v>26</v>
      </c>
      <c r="C14" s="4">
        <f t="shared" ref="C14:C20" si="3">SUM(D14:J14)</f>
        <v>1208</v>
      </c>
      <c r="D14" s="8">
        <f t="shared" si="2"/>
        <v>195</v>
      </c>
      <c r="E14" s="8">
        <f t="shared" si="2"/>
        <v>177</v>
      </c>
      <c r="F14" s="8">
        <f t="shared" si="2"/>
        <v>150</v>
      </c>
      <c r="G14" s="8">
        <f t="shared" si="2"/>
        <v>173</v>
      </c>
      <c r="H14" s="8">
        <f t="shared" si="2"/>
        <v>153</v>
      </c>
      <c r="I14" s="8">
        <f t="shared" si="2"/>
        <v>169</v>
      </c>
      <c r="J14" s="27">
        <f t="shared" si="2"/>
        <v>191</v>
      </c>
      <c r="K14" s="3"/>
      <c r="L14" s="16"/>
      <c r="M14" s="16"/>
      <c r="N14" s="16"/>
      <c r="O14" s="16"/>
      <c r="P14" s="16"/>
      <c r="Q14" s="16"/>
      <c r="R14" s="16"/>
    </row>
    <row r="15" spans="1:18" ht="18" customHeight="1" x14ac:dyDescent="0.2">
      <c r="B15" s="23" t="s">
        <v>36</v>
      </c>
      <c r="C15" s="4">
        <f>SUM(D15:J15)</f>
        <v>231</v>
      </c>
      <c r="D15" s="8">
        <f t="shared" si="2"/>
        <v>23</v>
      </c>
      <c r="E15" s="8">
        <f t="shared" si="2"/>
        <v>35</v>
      </c>
      <c r="F15" s="8">
        <f t="shared" si="2"/>
        <v>37</v>
      </c>
      <c r="G15" s="8">
        <f t="shared" si="2"/>
        <v>30</v>
      </c>
      <c r="H15" s="8">
        <f t="shared" si="2"/>
        <v>34</v>
      </c>
      <c r="I15" s="8">
        <f t="shared" si="2"/>
        <v>37</v>
      </c>
      <c r="J15" s="27">
        <f t="shared" si="2"/>
        <v>35</v>
      </c>
      <c r="K15" s="3"/>
      <c r="M15" s="16"/>
      <c r="N15" s="16"/>
      <c r="O15" s="16"/>
      <c r="P15" s="16"/>
      <c r="Q15" s="16"/>
      <c r="R15" s="16"/>
    </row>
    <row r="16" spans="1:18" ht="18" customHeight="1" x14ac:dyDescent="0.2">
      <c r="B16" s="23" t="s">
        <v>19</v>
      </c>
      <c r="C16" s="4">
        <f>SUM(D16:J16)</f>
        <v>435</v>
      </c>
      <c r="D16" s="8">
        <f t="shared" si="2"/>
        <v>101</v>
      </c>
      <c r="E16" s="8">
        <f t="shared" si="2"/>
        <v>42</v>
      </c>
      <c r="F16" s="8">
        <f t="shared" si="2"/>
        <v>51</v>
      </c>
      <c r="G16" s="8">
        <f t="shared" si="2"/>
        <v>46</v>
      </c>
      <c r="H16" s="8">
        <f t="shared" si="2"/>
        <v>59</v>
      </c>
      <c r="I16" s="8">
        <f t="shared" si="2"/>
        <v>60</v>
      </c>
      <c r="J16" s="27">
        <f t="shared" si="2"/>
        <v>76</v>
      </c>
      <c r="K16" s="3"/>
      <c r="L16" s="16"/>
      <c r="O16" s="16"/>
      <c r="P16" s="16"/>
      <c r="Q16" s="16"/>
      <c r="R16" s="16"/>
    </row>
    <row r="17" spans="1:18" ht="18" customHeight="1" x14ac:dyDescent="0.2">
      <c r="B17" s="3" t="s">
        <v>14</v>
      </c>
      <c r="C17" s="4">
        <f t="shared" ref="C17:C19" si="4">SUM(D17:J17)</f>
        <v>66</v>
      </c>
      <c r="D17" s="8">
        <f t="shared" si="2"/>
        <v>10</v>
      </c>
      <c r="E17" s="8">
        <f t="shared" si="2"/>
        <v>11</v>
      </c>
      <c r="F17" s="8">
        <f t="shared" si="2"/>
        <v>8</v>
      </c>
      <c r="G17" s="8">
        <f t="shared" si="2"/>
        <v>11</v>
      </c>
      <c r="H17" s="8">
        <f t="shared" si="2"/>
        <v>6</v>
      </c>
      <c r="I17" s="8">
        <f t="shared" si="2"/>
        <v>9</v>
      </c>
      <c r="J17" s="27">
        <f t="shared" si="2"/>
        <v>11</v>
      </c>
      <c r="K17" s="3"/>
      <c r="L17" s="16"/>
      <c r="M17" s="16"/>
      <c r="O17" s="16"/>
      <c r="P17" s="16"/>
      <c r="Q17" s="16"/>
      <c r="R17" s="16"/>
    </row>
    <row r="18" spans="1:18" ht="18" customHeight="1" x14ac:dyDescent="0.2">
      <c r="B18" s="28" t="s">
        <v>33</v>
      </c>
      <c r="C18" s="4">
        <f t="shared" si="4"/>
        <v>30</v>
      </c>
      <c r="D18" s="8">
        <f t="shared" si="2"/>
        <v>3</v>
      </c>
      <c r="E18" s="8">
        <f t="shared" si="2"/>
        <v>4</v>
      </c>
      <c r="F18" s="8">
        <f t="shared" si="2"/>
        <v>2</v>
      </c>
      <c r="G18" s="8">
        <f t="shared" si="2"/>
        <v>4</v>
      </c>
      <c r="H18" s="8">
        <f t="shared" si="2"/>
        <v>4</v>
      </c>
      <c r="I18" s="8">
        <f t="shared" si="2"/>
        <v>6</v>
      </c>
      <c r="J18" s="27">
        <f t="shared" si="2"/>
        <v>7</v>
      </c>
      <c r="K18" s="3"/>
      <c r="L18" s="16"/>
      <c r="M18" s="16"/>
      <c r="O18" s="16"/>
      <c r="P18" s="16"/>
      <c r="Q18" s="16"/>
      <c r="R18" s="16"/>
    </row>
    <row r="19" spans="1:18" ht="18" customHeight="1" x14ac:dyDescent="0.2">
      <c r="B19" s="2" t="s">
        <v>27</v>
      </c>
      <c r="C19" s="4">
        <f t="shared" si="4"/>
        <v>23</v>
      </c>
      <c r="D19" s="8">
        <f t="shared" si="2"/>
        <v>7</v>
      </c>
      <c r="E19" s="8">
        <f t="shared" si="2"/>
        <v>2</v>
      </c>
      <c r="F19" s="50">
        <f t="shared" si="2"/>
        <v>0</v>
      </c>
      <c r="G19" s="8">
        <f t="shared" si="2"/>
        <v>2</v>
      </c>
      <c r="H19" s="8">
        <f t="shared" si="2"/>
        <v>4</v>
      </c>
      <c r="I19" s="8">
        <f t="shared" si="2"/>
        <v>5</v>
      </c>
      <c r="J19" s="27">
        <f t="shared" si="2"/>
        <v>3</v>
      </c>
      <c r="K19" s="3"/>
      <c r="L19" s="16"/>
      <c r="M19" s="16"/>
      <c r="O19" s="16"/>
      <c r="P19" s="16"/>
      <c r="Q19" s="16"/>
      <c r="R19" s="16"/>
    </row>
    <row r="20" spans="1:18" ht="18" customHeight="1" x14ac:dyDescent="0.2">
      <c r="B20" s="3" t="s">
        <v>28</v>
      </c>
      <c r="C20" s="4">
        <f t="shared" si="3"/>
        <v>37</v>
      </c>
      <c r="D20" s="8">
        <f t="shared" si="2"/>
        <v>5</v>
      </c>
      <c r="E20" s="8">
        <f t="shared" si="2"/>
        <v>1</v>
      </c>
      <c r="F20" s="8">
        <f t="shared" si="2"/>
        <v>8</v>
      </c>
      <c r="G20" s="8">
        <f t="shared" si="2"/>
        <v>4</v>
      </c>
      <c r="H20" s="8">
        <f t="shared" si="2"/>
        <v>11</v>
      </c>
      <c r="I20" s="8">
        <f t="shared" si="2"/>
        <v>3</v>
      </c>
      <c r="J20" s="27">
        <f t="shared" si="2"/>
        <v>5</v>
      </c>
      <c r="K20" s="3"/>
      <c r="L20" s="16"/>
      <c r="M20" s="16"/>
      <c r="O20" s="16"/>
      <c r="P20" s="16"/>
      <c r="Q20" s="16"/>
      <c r="R20" s="16"/>
    </row>
    <row r="21" spans="1:18" ht="21.95" customHeight="1" x14ac:dyDescent="0.2">
      <c r="A21" s="28" t="s">
        <v>11</v>
      </c>
      <c r="C21" s="4">
        <f t="shared" ref="C21:J21" si="5">SUM(C23:C32)</f>
        <v>26064</v>
      </c>
      <c r="D21" s="4">
        <f t="shared" si="5"/>
        <v>2286</v>
      </c>
      <c r="E21" s="4">
        <f t="shared" si="5"/>
        <v>3918</v>
      </c>
      <c r="F21" s="4">
        <f t="shared" si="5"/>
        <v>4062</v>
      </c>
      <c r="G21" s="4">
        <f t="shared" si="5"/>
        <v>4187</v>
      </c>
      <c r="H21" s="4">
        <f t="shared" si="5"/>
        <v>3836</v>
      </c>
      <c r="I21" s="4">
        <f t="shared" si="5"/>
        <v>4387</v>
      </c>
      <c r="J21" s="11">
        <f t="shared" si="5"/>
        <v>3388</v>
      </c>
      <c r="K21" s="3"/>
      <c r="L21" s="16"/>
      <c r="M21" s="16"/>
      <c r="N21" s="16"/>
      <c r="O21" s="16"/>
      <c r="P21" s="16"/>
      <c r="Q21" s="16"/>
      <c r="R21" s="16"/>
    </row>
    <row r="22" spans="1:18" ht="18" customHeight="1" x14ac:dyDescent="0.2">
      <c r="A22" s="51" t="s">
        <v>21</v>
      </c>
      <c r="B22" s="52"/>
      <c r="C22" s="30">
        <f t="shared" ref="C22:C32" si="6">SUM(D22:J22)</f>
        <v>100</v>
      </c>
      <c r="D22" s="21">
        <f>D21/$C21*100</f>
        <v>8.7707182320441994</v>
      </c>
      <c r="E22" s="21">
        <f>E21/$C21*100</f>
        <v>15.032228360957642</v>
      </c>
      <c r="F22" s="21">
        <f t="shared" ref="F22:J22" si="7">F21/$C21*100</f>
        <v>15.584714548802946</v>
      </c>
      <c r="G22" s="21">
        <f t="shared" si="7"/>
        <v>16.064303253529776</v>
      </c>
      <c r="H22" s="21">
        <f t="shared" si="7"/>
        <v>14.717618170656847</v>
      </c>
      <c r="I22" s="44">
        <f t="shared" si="7"/>
        <v>16.831645181092693</v>
      </c>
      <c r="J22" s="44">
        <f t="shared" si="7"/>
        <v>12.998772252915899</v>
      </c>
      <c r="K22" s="3"/>
    </row>
    <row r="23" spans="1:18" ht="18" customHeight="1" x14ac:dyDescent="0.2">
      <c r="B23" s="3" t="s">
        <v>13</v>
      </c>
      <c r="C23" s="8">
        <f t="shared" si="6"/>
        <v>22932</v>
      </c>
      <c r="D23" s="9">
        <v>1817</v>
      </c>
      <c r="E23" s="9">
        <v>3470</v>
      </c>
      <c r="F23" s="9">
        <v>3660</v>
      </c>
      <c r="G23" s="9">
        <v>3747</v>
      </c>
      <c r="H23" s="9">
        <v>3423</v>
      </c>
      <c r="I23" s="9">
        <v>3898</v>
      </c>
      <c r="J23" s="10">
        <v>2917</v>
      </c>
      <c r="K23" s="3"/>
    </row>
    <row r="24" spans="1:18" ht="18" customHeight="1" x14ac:dyDescent="0.2">
      <c r="B24" s="3" t="s">
        <v>18</v>
      </c>
      <c r="C24" s="8">
        <f t="shared" si="6"/>
        <v>2071</v>
      </c>
      <c r="D24" s="9">
        <v>315</v>
      </c>
      <c r="E24" s="9">
        <v>302</v>
      </c>
      <c r="F24" s="9">
        <v>257</v>
      </c>
      <c r="G24" s="9">
        <v>309</v>
      </c>
      <c r="H24" s="9">
        <v>269</v>
      </c>
      <c r="I24" s="9">
        <v>324</v>
      </c>
      <c r="J24" s="10">
        <v>295</v>
      </c>
      <c r="K24" s="3"/>
    </row>
    <row r="25" spans="1:18" ht="18" customHeight="1" x14ac:dyDescent="0.2">
      <c r="B25" s="3" t="s">
        <v>29</v>
      </c>
      <c r="C25" s="8">
        <f t="shared" si="6"/>
        <v>200</v>
      </c>
      <c r="D25" s="9">
        <v>38</v>
      </c>
      <c r="E25" s="9">
        <v>17</v>
      </c>
      <c r="F25" s="9">
        <v>31</v>
      </c>
      <c r="G25" s="9">
        <v>20</v>
      </c>
      <c r="H25" s="9">
        <v>26</v>
      </c>
      <c r="I25" s="9">
        <v>35</v>
      </c>
      <c r="J25" s="10">
        <v>33</v>
      </c>
      <c r="K25" s="3"/>
    </row>
    <row r="26" spans="1:18" ht="18" customHeight="1" x14ac:dyDescent="0.2">
      <c r="B26" s="3" t="s">
        <v>26</v>
      </c>
      <c r="C26" s="8">
        <f t="shared" si="6"/>
        <v>475</v>
      </c>
      <c r="D26" s="9">
        <v>58</v>
      </c>
      <c r="E26" s="9">
        <v>78</v>
      </c>
      <c r="F26" s="9">
        <v>61</v>
      </c>
      <c r="G26" s="9">
        <v>66</v>
      </c>
      <c r="H26" s="9">
        <v>57</v>
      </c>
      <c r="I26" s="9">
        <v>71</v>
      </c>
      <c r="J26" s="10">
        <v>84</v>
      </c>
      <c r="K26" s="3"/>
    </row>
    <row r="27" spans="1:18" ht="18" customHeight="1" x14ac:dyDescent="0.2">
      <c r="B27" s="23" t="s">
        <v>36</v>
      </c>
      <c r="C27" s="8">
        <f t="shared" si="6"/>
        <v>101</v>
      </c>
      <c r="D27" s="9">
        <v>6</v>
      </c>
      <c r="E27" s="9">
        <v>20</v>
      </c>
      <c r="F27" s="9">
        <v>18</v>
      </c>
      <c r="G27" s="9">
        <v>13</v>
      </c>
      <c r="H27" s="9">
        <v>16</v>
      </c>
      <c r="I27" s="9">
        <v>16</v>
      </c>
      <c r="J27" s="45">
        <v>12</v>
      </c>
      <c r="K27" s="3"/>
    </row>
    <row r="28" spans="1:18" ht="18" customHeight="1" x14ac:dyDescent="0.2">
      <c r="B28" s="23" t="s">
        <v>19</v>
      </c>
      <c r="C28" s="8">
        <f t="shared" si="6"/>
        <v>210</v>
      </c>
      <c r="D28" s="9">
        <v>40</v>
      </c>
      <c r="E28" s="9">
        <v>25</v>
      </c>
      <c r="F28" s="9">
        <v>26</v>
      </c>
      <c r="G28" s="9">
        <v>20</v>
      </c>
      <c r="H28" s="9">
        <v>30</v>
      </c>
      <c r="I28" s="9">
        <v>31</v>
      </c>
      <c r="J28" s="45">
        <v>38</v>
      </c>
      <c r="K28" s="3"/>
    </row>
    <row r="29" spans="1:18" ht="18" customHeight="1" x14ac:dyDescent="0.2">
      <c r="B29" s="3" t="s">
        <v>14</v>
      </c>
      <c r="C29" s="8">
        <f t="shared" si="6"/>
        <v>34</v>
      </c>
      <c r="D29" s="9">
        <v>4</v>
      </c>
      <c r="E29" s="9">
        <v>4</v>
      </c>
      <c r="F29" s="9">
        <v>5</v>
      </c>
      <c r="G29" s="9">
        <v>7</v>
      </c>
      <c r="H29" s="9">
        <v>2</v>
      </c>
      <c r="I29" s="9">
        <v>6</v>
      </c>
      <c r="J29" s="45">
        <v>6</v>
      </c>
      <c r="K29" s="3"/>
    </row>
    <row r="30" spans="1:18" ht="18" customHeight="1" x14ac:dyDescent="0.2">
      <c r="B30" s="28" t="s">
        <v>33</v>
      </c>
      <c r="C30" s="8">
        <f t="shared" si="6"/>
        <v>9</v>
      </c>
      <c r="D30" s="9">
        <v>1</v>
      </c>
      <c r="E30" s="9">
        <v>1</v>
      </c>
      <c r="F30" s="9">
        <v>1</v>
      </c>
      <c r="G30" s="9">
        <v>2</v>
      </c>
      <c r="H30" s="9">
        <v>2</v>
      </c>
      <c r="I30" s="9">
        <v>2</v>
      </c>
      <c r="J30" s="45" t="s">
        <v>32</v>
      </c>
      <c r="K30" s="3"/>
    </row>
    <row r="31" spans="1:18" ht="18" customHeight="1" x14ac:dyDescent="0.2">
      <c r="B31" s="2" t="s">
        <v>27</v>
      </c>
      <c r="C31" s="8">
        <f t="shared" si="6"/>
        <v>14</v>
      </c>
      <c r="D31" s="9">
        <v>4</v>
      </c>
      <c r="E31" s="18">
        <v>1</v>
      </c>
      <c r="F31" s="18" t="s">
        <v>32</v>
      </c>
      <c r="G31" s="18">
        <v>1</v>
      </c>
      <c r="H31" s="18">
        <v>3</v>
      </c>
      <c r="I31" s="18">
        <v>4</v>
      </c>
      <c r="J31" s="45">
        <v>1</v>
      </c>
      <c r="K31" s="3"/>
    </row>
    <row r="32" spans="1:18" ht="18" customHeight="1" x14ac:dyDescent="0.2">
      <c r="B32" s="3" t="s">
        <v>28</v>
      </c>
      <c r="C32" s="8">
        <f t="shared" si="6"/>
        <v>18</v>
      </c>
      <c r="D32" s="9">
        <v>3</v>
      </c>
      <c r="E32" s="9" t="s">
        <v>32</v>
      </c>
      <c r="F32" s="24">
        <v>3</v>
      </c>
      <c r="G32" s="9">
        <v>2</v>
      </c>
      <c r="H32" s="9">
        <v>8</v>
      </c>
      <c r="I32" s="9" t="s">
        <v>32</v>
      </c>
      <c r="J32" s="10">
        <v>2</v>
      </c>
      <c r="K32" s="3"/>
    </row>
    <row r="33" spans="1:18" ht="21.95" customHeight="1" x14ac:dyDescent="0.2">
      <c r="A33" s="28" t="s">
        <v>12</v>
      </c>
      <c r="C33" s="4">
        <f t="shared" ref="C33:J33" si="8">SUM(C35:C44)</f>
        <v>4449</v>
      </c>
      <c r="D33" s="4">
        <f t="shared" si="8"/>
        <v>418</v>
      </c>
      <c r="E33" s="4">
        <f t="shared" si="8"/>
        <v>659</v>
      </c>
      <c r="F33" s="4">
        <f t="shared" si="8"/>
        <v>681</v>
      </c>
      <c r="G33" s="4">
        <f t="shared" si="8"/>
        <v>665</v>
      </c>
      <c r="H33" s="4">
        <f t="shared" si="8"/>
        <v>685</v>
      </c>
      <c r="I33" s="4">
        <f t="shared" si="8"/>
        <v>696</v>
      </c>
      <c r="J33" s="11">
        <f t="shared" si="8"/>
        <v>645</v>
      </c>
      <c r="K33" s="3"/>
      <c r="M33" s="16"/>
      <c r="N33" s="16"/>
      <c r="O33" s="16"/>
      <c r="P33" s="16"/>
      <c r="Q33" s="16"/>
      <c r="R33" s="16"/>
    </row>
    <row r="34" spans="1:18" ht="18" customHeight="1" x14ac:dyDescent="0.2">
      <c r="A34" s="51" t="s">
        <v>21</v>
      </c>
      <c r="B34" s="52"/>
      <c r="C34" s="30">
        <f>SUM(D34:J34)</f>
        <v>99.999999999999986</v>
      </c>
      <c r="D34" s="21">
        <f t="shared" ref="D34:J34" si="9">D33/$C33*100</f>
        <v>9.3953697460103385</v>
      </c>
      <c r="E34" s="21">
        <f t="shared" si="9"/>
        <v>14.812317374690942</v>
      </c>
      <c r="F34" s="21">
        <f t="shared" si="9"/>
        <v>15.3068105192178</v>
      </c>
      <c r="G34" s="21">
        <f t="shared" si="9"/>
        <v>14.947179141380085</v>
      </c>
      <c r="H34" s="21">
        <f t="shared" si="9"/>
        <v>15.39671836367723</v>
      </c>
      <c r="I34" s="21">
        <f t="shared" si="9"/>
        <v>15.643964935940661</v>
      </c>
      <c r="J34" s="22">
        <f t="shared" si="9"/>
        <v>14.497639919082941</v>
      </c>
      <c r="K34" s="3"/>
      <c r="L34" s="16"/>
    </row>
    <row r="35" spans="1:18" ht="18" customHeight="1" x14ac:dyDescent="0.2">
      <c r="B35" s="3" t="s">
        <v>13</v>
      </c>
      <c r="C35" s="4">
        <f>SUM(D35:J35)</f>
        <v>3889</v>
      </c>
      <c r="D35" s="9">
        <v>323</v>
      </c>
      <c r="E35" s="9">
        <v>578</v>
      </c>
      <c r="F35" s="9">
        <v>607</v>
      </c>
      <c r="G35" s="9">
        <v>593</v>
      </c>
      <c r="H35" s="9">
        <v>599</v>
      </c>
      <c r="I35" s="9">
        <v>633</v>
      </c>
      <c r="J35" s="10">
        <v>556</v>
      </c>
      <c r="K35" s="3"/>
    </row>
    <row r="36" spans="1:18" ht="18" customHeight="1" x14ac:dyDescent="0.2">
      <c r="B36" s="3" t="s">
        <v>18</v>
      </c>
      <c r="C36" s="8">
        <f t="shared" ref="C36" si="10">SUM(D36:J36)</f>
        <v>401</v>
      </c>
      <c r="D36" s="9">
        <v>69</v>
      </c>
      <c r="E36" s="9">
        <v>60</v>
      </c>
      <c r="F36" s="9">
        <v>46</v>
      </c>
      <c r="G36" s="9">
        <v>51</v>
      </c>
      <c r="H36" s="9">
        <v>62</v>
      </c>
      <c r="I36" s="9">
        <v>45</v>
      </c>
      <c r="J36" s="10">
        <v>68</v>
      </c>
      <c r="K36" s="3"/>
    </row>
    <row r="37" spans="1:18" ht="18" customHeight="1" x14ac:dyDescent="0.2">
      <c r="B37" s="3" t="s">
        <v>29</v>
      </c>
      <c r="C37" s="4">
        <f>SUM(D37:J37)</f>
        <v>22</v>
      </c>
      <c r="D37" s="9">
        <v>3</v>
      </c>
      <c r="E37" s="10">
        <v>1</v>
      </c>
      <c r="F37" s="9">
        <v>4</v>
      </c>
      <c r="G37" s="9">
        <v>2</v>
      </c>
      <c r="H37" s="9">
        <v>4</v>
      </c>
      <c r="I37" s="9">
        <v>2</v>
      </c>
      <c r="J37" s="10">
        <v>6</v>
      </c>
      <c r="K37" s="3"/>
    </row>
    <row r="38" spans="1:18" ht="18" customHeight="1" x14ac:dyDescent="0.2">
      <c r="B38" s="3" t="s">
        <v>26</v>
      </c>
      <c r="C38" s="4">
        <f>SUM(D38:J38)</f>
        <v>83</v>
      </c>
      <c r="D38" s="9">
        <v>13</v>
      </c>
      <c r="E38" s="9">
        <v>11</v>
      </c>
      <c r="F38" s="9">
        <v>14</v>
      </c>
      <c r="G38" s="9">
        <v>13</v>
      </c>
      <c r="H38" s="9">
        <v>14</v>
      </c>
      <c r="I38" s="9">
        <v>8</v>
      </c>
      <c r="J38" s="10">
        <v>10</v>
      </c>
      <c r="K38" s="3"/>
    </row>
    <row r="39" spans="1:18" ht="18" customHeight="1" x14ac:dyDescent="0.2">
      <c r="B39" s="23" t="s">
        <v>36</v>
      </c>
      <c r="C39" s="4">
        <f>SUM(D39:J39)</f>
        <v>13</v>
      </c>
      <c r="D39" s="18" t="s">
        <v>32</v>
      </c>
      <c r="E39" s="18">
        <v>4</v>
      </c>
      <c r="F39" s="18">
        <v>4</v>
      </c>
      <c r="G39" s="18" t="s">
        <v>32</v>
      </c>
      <c r="H39" s="29">
        <v>3</v>
      </c>
      <c r="I39" s="18">
        <v>1</v>
      </c>
      <c r="J39" s="19">
        <v>1</v>
      </c>
      <c r="K39" s="3"/>
    </row>
    <row r="40" spans="1:18" ht="18" customHeight="1" x14ac:dyDescent="0.2">
      <c r="B40" s="23" t="s">
        <v>19</v>
      </c>
      <c r="C40" s="4">
        <f>SUM(D40:J40)</f>
        <v>30</v>
      </c>
      <c r="D40" s="39">
        <v>10</v>
      </c>
      <c r="E40" s="9">
        <v>2</v>
      </c>
      <c r="F40" s="9">
        <v>5</v>
      </c>
      <c r="G40" s="9">
        <v>3</v>
      </c>
      <c r="H40" s="29">
        <v>2</v>
      </c>
      <c r="I40" s="18">
        <v>5</v>
      </c>
      <c r="J40" s="40">
        <v>3</v>
      </c>
      <c r="K40" s="3"/>
    </row>
    <row r="41" spans="1:18" ht="18" customHeight="1" x14ac:dyDescent="0.2">
      <c r="B41" s="3" t="s">
        <v>14</v>
      </c>
      <c r="C41" s="4">
        <f t="shared" ref="C41:C44" si="11">SUM(D41:J41)</f>
        <v>3</v>
      </c>
      <c r="D41" s="39" t="s">
        <v>32</v>
      </c>
      <c r="E41" s="9">
        <v>2</v>
      </c>
      <c r="F41" s="9" t="s">
        <v>32</v>
      </c>
      <c r="G41" s="9">
        <v>1</v>
      </c>
      <c r="H41" s="29" t="s">
        <v>32</v>
      </c>
      <c r="I41" s="18" t="s">
        <v>32</v>
      </c>
      <c r="J41" s="40" t="s">
        <v>32</v>
      </c>
      <c r="K41" s="3"/>
    </row>
    <row r="42" spans="1:18" ht="18" customHeight="1" x14ac:dyDescent="0.2">
      <c r="B42" s="28" t="s">
        <v>33</v>
      </c>
      <c r="C42" s="4">
        <f t="shared" si="11"/>
        <v>1</v>
      </c>
      <c r="D42" s="39" t="s">
        <v>32</v>
      </c>
      <c r="E42" s="9" t="s">
        <v>32</v>
      </c>
      <c r="F42" s="9" t="s">
        <v>32</v>
      </c>
      <c r="G42" s="9" t="s">
        <v>32</v>
      </c>
      <c r="H42" s="29">
        <v>1</v>
      </c>
      <c r="I42" s="18" t="s">
        <v>32</v>
      </c>
      <c r="J42" s="40" t="s">
        <v>32</v>
      </c>
      <c r="K42" s="3"/>
    </row>
    <row r="43" spans="1:18" ht="18" customHeight="1" x14ac:dyDescent="0.2">
      <c r="B43" s="2" t="s">
        <v>27</v>
      </c>
      <c r="C43" s="4">
        <f t="shared" si="11"/>
        <v>3</v>
      </c>
      <c r="D43" s="39" t="s">
        <v>32</v>
      </c>
      <c r="E43" s="39">
        <v>1</v>
      </c>
      <c r="F43" s="39" t="s">
        <v>32</v>
      </c>
      <c r="G43" s="9">
        <v>1</v>
      </c>
      <c r="H43" s="39" t="s">
        <v>32</v>
      </c>
      <c r="I43" s="18">
        <v>1</v>
      </c>
      <c r="J43" s="40" t="s">
        <v>32</v>
      </c>
      <c r="K43" s="3"/>
    </row>
    <row r="44" spans="1:18" ht="18" customHeight="1" x14ac:dyDescent="0.2">
      <c r="B44" s="3" t="s">
        <v>28</v>
      </c>
      <c r="C44" s="4">
        <f t="shared" si="11"/>
        <v>4</v>
      </c>
      <c r="D44" s="39" t="s">
        <v>32</v>
      </c>
      <c r="E44" s="39" t="s">
        <v>32</v>
      </c>
      <c r="F44" s="39">
        <v>1</v>
      </c>
      <c r="G44" s="9">
        <v>1</v>
      </c>
      <c r="H44" s="9" t="s">
        <v>32</v>
      </c>
      <c r="I44" s="39">
        <v>1</v>
      </c>
      <c r="J44" s="31">
        <v>1</v>
      </c>
      <c r="K44" s="3"/>
    </row>
    <row r="45" spans="1:18" ht="21.95" customHeight="1" x14ac:dyDescent="0.2">
      <c r="A45" s="28" t="s">
        <v>25</v>
      </c>
      <c r="C45" s="4">
        <f t="shared" ref="C45:J45" si="12">SUM(C47:C56)</f>
        <v>3989</v>
      </c>
      <c r="D45" s="4">
        <f t="shared" si="12"/>
        <v>390</v>
      </c>
      <c r="E45" s="4">
        <f t="shared" si="12"/>
        <v>632</v>
      </c>
      <c r="F45" s="4">
        <f t="shared" si="12"/>
        <v>604</v>
      </c>
      <c r="G45" s="4">
        <f t="shared" si="12"/>
        <v>550</v>
      </c>
      <c r="H45" s="4">
        <f t="shared" si="12"/>
        <v>550</v>
      </c>
      <c r="I45" s="4">
        <f t="shared" si="12"/>
        <v>674</v>
      </c>
      <c r="J45" s="11">
        <f t="shared" si="12"/>
        <v>589</v>
      </c>
      <c r="K45" s="3"/>
      <c r="M45" s="16"/>
      <c r="N45" s="16"/>
      <c r="O45" s="16"/>
      <c r="P45" s="16"/>
      <c r="Q45" s="16"/>
      <c r="R45" s="16"/>
    </row>
    <row r="46" spans="1:18" ht="18" customHeight="1" x14ac:dyDescent="0.2">
      <c r="A46" s="51" t="s">
        <v>21</v>
      </c>
      <c r="B46" s="52"/>
      <c r="C46" s="30">
        <f>SUM(D46:J46)</f>
        <v>100.00000000000001</v>
      </c>
      <c r="D46" s="21">
        <f t="shared" ref="D46:J46" si="13">D45/$C45*100</f>
        <v>9.7768864377036859</v>
      </c>
      <c r="E46" s="21">
        <f t="shared" si="13"/>
        <v>15.843569816996741</v>
      </c>
      <c r="F46" s="21">
        <f t="shared" si="13"/>
        <v>15.141639508648785</v>
      </c>
      <c r="G46" s="21">
        <f t="shared" si="13"/>
        <v>13.787916771120582</v>
      </c>
      <c r="H46" s="21">
        <f t="shared" si="13"/>
        <v>13.787916771120582</v>
      </c>
      <c r="I46" s="21">
        <f t="shared" si="13"/>
        <v>16.896465279518676</v>
      </c>
      <c r="J46" s="22">
        <f t="shared" si="13"/>
        <v>14.765605414890951</v>
      </c>
      <c r="K46" s="3"/>
      <c r="L46" s="16"/>
    </row>
    <row r="47" spans="1:18" ht="18" customHeight="1" x14ac:dyDescent="0.2">
      <c r="B47" s="3" t="s">
        <v>13</v>
      </c>
      <c r="C47" s="4">
        <f>SUM(D47:J47)</f>
        <v>3373</v>
      </c>
      <c r="D47" s="9">
        <v>275</v>
      </c>
      <c r="E47" s="9">
        <v>543</v>
      </c>
      <c r="F47" s="9">
        <v>533</v>
      </c>
      <c r="G47" s="9">
        <v>471</v>
      </c>
      <c r="H47" s="9">
        <v>472</v>
      </c>
      <c r="I47" s="9">
        <v>599</v>
      </c>
      <c r="J47" s="10">
        <v>480</v>
      </c>
      <c r="K47" s="3"/>
    </row>
    <row r="48" spans="1:18" ht="18" customHeight="1" x14ac:dyDescent="0.2">
      <c r="B48" s="3" t="s">
        <v>18</v>
      </c>
      <c r="C48" s="8">
        <f t="shared" ref="C48" si="14">SUM(D48:J48)</f>
        <v>388</v>
      </c>
      <c r="D48" s="9">
        <v>71</v>
      </c>
      <c r="E48" s="9">
        <v>58</v>
      </c>
      <c r="F48" s="9">
        <v>48</v>
      </c>
      <c r="G48" s="9">
        <v>43</v>
      </c>
      <c r="H48" s="9">
        <v>56</v>
      </c>
      <c r="I48" s="9">
        <v>42</v>
      </c>
      <c r="J48" s="10">
        <v>70</v>
      </c>
      <c r="K48" s="3"/>
    </row>
    <row r="49" spans="1:11" ht="18" customHeight="1" x14ac:dyDescent="0.2">
      <c r="B49" s="3" t="s">
        <v>29</v>
      </c>
      <c r="C49" s="4">
        <f>SUM(D49:J49)</f>
        <v>82</v>
      </c>
      <c r="D49" s="9">
        <v>19</v>
      </c>
      <c r="E49" s="10">
        <v>16</v>
      </c>
      <c r="F49" s="9">
        <v>3</v>
      </c>
      <c r="G49" s="9">
        <v>10</v>
      </c>
      <c r="H49" s="9">
        <v>3</v>
      </c>
      <c r="I49" s="9">
        <v>12</v>
      </c>
      <c r="J49" s="10">
        <v>19</v>
      </c>
      <c r="K49" s="3"/>
    </row>
    <row r="50" spans="1:11" ht="18" customHeight="1" x14ac:dyDescent="0.2">
      <c r="B50" s="3" t="s">
        <v>26</v>
      </c>
      <c r="C50" s="4">
        <f>SUM(D50:J50)</f>
        <v>83</v>
      </c>
      <c r="D50" s="9">
        <v>13</v>
      </c>
      <c r="E50" s="9">
        <v>9</v>
      </c>
      <c r="F50" s="9">
        <v>14</v>
      </c>
      <c r="G50" s="9">
        <v>12</v>
      </c>
      <c r="H50" s="9">
        <v>11</v>
      </c>
      <c r="I50" s="9">
        <v>15</v>
      </c>
      <c r="J50" s="10">
        <v>9</v>
      </c>
      <c r="K50" s="3"/>
    </row>
    <row r="51" spans="1:11" ht="18" customHeight="1" x14ac:dyDescent="0.2">
      <c r="B51" s="23" t="s">
        <v>36</v>
      </c>
      <c r="C51" s="4">
        <f>SUM(D51:J51)</f>
        <v>25</v>
      </c>
      <c r="D51" s="18">
        <v>6</v>
      </c>
      <c r="E51" s="18">
        <v>2</v>
      </c>
      <c r="F51" s="18">
        <v>3</v>
      </c>
      <c r="G51" s="18">
        <v>7</v>
      </c>
      <c r="H51" s="29" t="s">
        <v>32</v>
      </c>
      <c r="I51" s="18">
        <v>2</v>
      </c>
      <c r="J51" s="19">
        <v>5</v>
      </c>
      <c r="K51" s="3"/>
    </row>
    <row r="52" spans="1:11" ht="18" customHeight="1" x14ac:dyDescent="0.2">
      <c r="B52" s="23" t="s">
        <v>19</v>
      </c>
      <c r="C52" s="4">
        <f>SUM(D52:J52)</f>
        <v>24</v>
      </c>
      <c r="D52" s="39">
        <v>4</v>
      </c>
      <c r="E52" s="9">
        <v>2</v>
      </c>
      <c r="F52" s="9" t="s">
        <v>32</v>
      </c>
      <c r="G52" s="9">
        <v>5</v>
      </c>
      <c r="H52" s="29">
        <v>5</v>
      </c>
      <c r="I52" s="18">
        <v>3</v>
      </c>
      <c r="J52" s="40">
        <v>5</v>
      </c>
      <c r="K52" s="3"/>
    </row>
    <row r="53" spans="1:11" ht="18" customHeight="1" x14ac:dyDescent="0.2">
      <c r="B53" s="3" t="s">
        <v>14</v>
      </c>
      <c r="C53" s="4">
        <f t="shared" ref="C53:C54" si="15">SUM(D53:J53)</f>
        <v>6</v>
      </c>
      <c r="D53" s="39">
        <v>1</v>
      </c>
      <c r="E53" s="9">
        <v>2</v>
      </c>
      <c r="F53" s="9">
        <v>1</v>
      </c>
      <c r="G53" s="9">
        <v>1</v>
      </c>
      <c r="H53" s="29">
        <v>1</v>
      </c>
      <c r="I53" s="18" t="s">
        <v>32</v>
      </c>
      <c r="J53" s="40" t="s">
        <v>32</v>
      </c>
      <c r="K53" s="3"/>
    </row>
    <row r="54" spans="1:11" ht="18" customHeight="1" x14ac:dyDescent="0.2">
      <c r="B54" s="28" t="s">
        <v>33</v>
      </c>
      <c r="C54" s="4">
        <f t="shared" si="15"/>
        <v>2</v>
      </c>
      <c r="D54" s="39" t="s">
        <v>32</v>
      </c>
      <c r="E54" s="9" t="s">
        <v>32</v>
      </c>
      <c r="F54" s="9" t="s">
        <v>32</v>
      </c>
      <c r="G54" s="9" t="s">
        <v>32</v>
      </c>
      <c r="H54" s="29" t="s">
        <v>32</v>
      </c>
      <c r="I54" s="18">
        <v>1</v>
      </c>
      <c r="J54" s="40">
        <v>1</v>
      </c>
      <c r="K54" s="3"/>
    </row>
    <row r="55" spans="1:11" ht="18" customHeight="1" x14ac:dyDescent="0.2">
      <c r="B55" s="2" t="s">
        <v>27</v>
      </c>
      <c r="C55" s="4">
        <f>SUM(D55:J55)</f>
        <v>2</v>
      </c>
      <c r="D55" s="39">
        <v>1</v>
      </c>
      <c r="E55" s="39" t="s">
        <v>32</v>
      </c>
      <c r="F55" s="39" t="s">
        <v>32</v>
      </c>
      <c r="G55" s="9" t="s">
        <v>32</v>
      </c>
      <c r="H55" s="39">
        <v>1</v>
      </c>
      <c r="I55" s="18" t="s">
        <v>32</v>
      </c>
      <c r="J55" s="40" t="s">
        <v>32</v>
      </c>
      <c r="K55" s="3"/>
    </row>
    <row r="56" spans="1:11" ht="18" customHeight="1" x14ac:dyDescent="0.2">
      <c r="B56" s="3" t="s">
        <v>28</v>
      </c>
      <c r="C56" s="4">
        <f>SUM(D56:J56)</f>
        <v>4</v>
      </c>
      <c r="D56" s="39" t="s">
        <v>32</v>
      </c>
      <c r="E56" s="39" t="s">
        <v>32</v>
      </c>
      <c r="F56" s="39">
        <v>2</v>
      </c>
      <c r="G56" s="9">
        <v>1</v>
      </c>
      <c r="H56" s="9">
        <v>1</v>
      </c>
      <c r="I56" s="39" t="s">
        <v>32</v>
      </c>
      <c r="J56" s="31" t="s">
        <v>32</v>
      </c>
      <c r="K56" s="3"/>
    </row>
    <row r="57" spans="1:11" ht="21.95" customHeight="1" x14ac:dyDescent="0.2">
      <c r="A57" s="28" t="s">
        <v>10</v>
      </c>
      <c r="C57" s="4">
        <f t="shared" ref="C57:J57" si="16">SUM(C59:C68)</f>
        <v>18630</v>
      </c>
      <c r="D57" s="4">
        <f t="shared" si="16"/>
        <v>2416</v>
      </c>
      <c r="E57" s="4">
        <f t="shared" si="16"/>
        <v>2647</v>
      </c>
      <c r="F57" s="4">
        <f t="shared" si="16"/>
        <v>2565</v>
      </c>
      <c r="G57" s="4">
        <f t="shared" si="16"/>
        <v>2620</v>
      </c>
      <c r="H57" s="4">
        <f t="shared" si="16"/>
        <v>2580</v>
      </c>
      <c r="I57" s="4">
        <f t="shared" si="16"/>
        <v>2965</v>
      </c>
      <c r="J57" s="11">
        <f t="shared" si="16"/>
        <v>2837</v>
      </c>
      <c r="K57" s="3"/>
    </row>
    <row r="58" spans="1:11" ht="18" customHeight="1" x14ac:dyDescent="0.2">
      <c r="A58" s="51" t="s">
        <v>21</v>
      </c>
      <c r="B58" s="52"/>
      <c r="C58" s="30">
        <f>SUM(D58:J58)</f>
        <v>100.00000000000001</v>
      </c>
      <c r="D58" s="21">
        <f t="shared" ref="D58:J58" si="17">D57/$C57*100</f>
        <v>12.968330649490071</v>
      </c>
      <c r="E58" s="21">
        <f t="shared" si="17"/>
        <v>14.208266237251744</v>
      </c>
      <c r="F58" s="21">
        <f t="shared" si="17"/>
        <v>13.768115942028986</v>
      </c>
      <c r="G58" s="21">
        <f t="shared" si="17"/>
        <v>14.063338701019859</v>
      </c>
      <c r="H58" s="21">
        <f t="shared" si="17"/>
        <v>13.848631239935589</v>
      </c>
      <c r="I58" s="21">
        <f t="shared" si="17"/>
        <v>15.915190552871714</v>
      </c>
      <c r="J58" s="22">
        <f t="shared" si="17"/>
        <v>15.22812667740204</v>
      </c>
      <c r="K58" s="3"/>
    </row>
    <row r="59" spans="1:11" ht="18" customHeight="1" x14ac:dyDescent="0.2">
      <c r="B59" s="3" t="s">
        <v>13</v>
      </c>
      <c r="C59" s="4">
        <f>SUM(D59:J59)</f>
        <v>14371</v>
      </c>
      <c r="D59" s="5">
        <v>1595</v>
      </c>
      <c r="E59" s="5">
        <v>2055</v>
      </c>
      <c r="F59" s="5">
        <v>2092</v>
      </c>
      <c r="G59" s="5">
        <v>2082</v>
      </c>
      <c r="H59" s="5">
        <v>2044</v>
      </c>
      <c r="I59" s="5">
        <v>2362</v>
      </c>
      <c r="J59" s="26">
        <v>2141</v>
      </c>
      <c r="K59" s="3"/>
    </row>
    <row r="60" spans="1:11" ht="18" customHeight="1" x14ac:dyDescent="0.2">
      <c r="B60" s="3" t="s">
        <v>18</v>
      </c>
      <c r="C60" s="8">
        <f t="shared" ref="C60" si="18">SUM(D60:J60)</f>
        <v>2476</v>
      </c>
      <c r="D60" s="5">
        <v>465</v>
      </c>
      <c r="E60" s="5">
        <v>346</v>
      </c>
      <c r="F60" s="5">
        <v>275</v>
      </c>
      <c r="G60" s="5">
        <v>330</v>
      </c>
      <c r="H60" s="5">
        <v>322</v>
      </c>
      <c r="I60" s="5">
        <v>348</v>
      </c>
      <c r="J60" s="6">
        <v>390</v>
      </c>
      <c r="K60" s="3"/>
    </row>
    <row r="61" spans="1:11" ht="18" customHeight="1" x14ac:dyDescent="0.2">
      <c r="B61" s="3" t="s">
        <v>29</v>
      </c>
      <c r="C61" s="4">
        <f>SUM(D61:J61)</f>
        <v>897</v>
      </c>
      <c r="D61" s="5">
        <v>176</v>
      </c>
      <c r="E61" s="5">
        <v>138</v>
      </c>
      <c r="F61" s="5">
        <v>100</v>
      </c>
      <c r="G61" s="5">
        <v>94</v>
      </c>
      <c r="H61" s="5">
        <v>100</v>
      </c>
      <c r="I61" s="5">
        <v>133</v>
      </c>
      <c r="J61" s="25">
        <v>156</v>
      </c>
      <c r="K61" s="3"/>
    </row>
    <row r="62" spans="1:11" ht="18" customHeight="1" x14ac:dyDescent="0.2">
      <c r="B62" s="3" t="s">
        <v>26</v>
      </c>
      <c r="C62" s="4">
        <f>SUM(D62:J62)</f>
        <v>567</v>
      </c>
      <c r="D62" s="5">
        <v>111</v>
      </c>
      <c r="E62" s="5">
        <v>79</v>
      </c>
      <c r="F62" s="5">
        <v>61</v>
      </c>
      <c r="G62" s="5">
        <v>82</v>
      </c>
      <c r="H62" s="5">
        <v>71</v>
      </c>
      <c r="I62" s="5">
        <v>75</v>
      </c>
      <c r="J62" s="25">
        <v>88</v>
      </c>
      <c r="K62" s="3"/>
    </row>
    <row r="63" spans="1:11" ht="18" customHeight="1" x14ac:dyDescent="0.2">
      <c r="B63" s="23" t="s">
        <v>36</v>
      </c>
      <c r="C63" s="4">
        <f>SUM(D63:J63)</f>
        <v>92</v>
      </c>
      <c r="D63" s="9">
        <v>11</v>
      </c>
      <c r="E63" s="9">
        <v>9</v>
      </c>
      <c r="F63" s="9">
        <v>12</v>
      </c>
      <c r="G63" s="9">
        <v>10</v>
      </c>
      <c r="H63" s="9">
        <v>15</v>
      </c>
      <c r="I63" s="9">
        <v>18</v>
      </c>
      <c r="J63" s="10">
        <v>17</v>
      </c>
      <c r="K63" s="3"/>
    </row>
    <row r="64" spans="1:11" ht="18" customHeight="1" x14ac:dyDescent="0.2">
      <c r="B64" s="23" t="s">
        <v>19</v>
      </c>
      <c r="C64" s="4">
        <f>SUM(D64:J64)</f>
        <v>171</v>
      </c>
      <c r="D64" s="39">
        <v>47</v>
      </c>
      <c r="E64" s="39">
        <v>13</v>
      </c>
      <c r="F64" s="39">
        <v>20</v>
      </c>
      <c r="G64" s="39">
        <v>18</v>
      </c>
      <c r="H64" s="39">
        <v>22</v>
      </c>
      <c r="I64" s="39">
        <v>21</v>
      </c>
      <c r="J64" s="46">
        <v>30</v>
      </c>
      <c r="K64" s="3"/>
    </row>
    <row r="65" spans="1:11" ht="18" customHeight="1" x14ac:dyDescent="0.2">
      <c r="B65" s="3" t="s">
        <v>14</v>
      </c>
      <c r="C65" s="4">
        <f t="shared" ref="C65:C66" si="19">SUM(D65:J65)</f>
        <v>23</v>
      </c>
      <c r="D65" s="39">
        <v>5</v>
      </c>
      <c r="E65" s="39">
        <v>3</v>
      </c>
      <c r="F65" s="39">
        <v>2</v>
      </c>
      <c r="G65" s="39">
        <v>2</v>
      </c>
      <c r="H65" s="39">
        <v>3</v>
      </c>
      <c r="I65" s="39">
        <v>3</v>
      </c>
      <c r="J65" s="46">
        <v>5</v>
      </c>
      <c r="K65" s="3"/>
    </row>
    <row r="66" spans="1:11" ht="18" customHeight="1" x14ac:dyDescent="0.2">
      <c r="B66" s="28" t="s">
        <v>33</v>
      </c>
      <c r="C66" s="4">
        <f t="shared" si="19"/>
        <v>18</v>
      </c>
      <c r="D66" s="39">
        <v>2</v>
      </c>
      <c r="E66" s="39">
        <v>3</v>
      </c>
      <c r="F66" s="39">
        <v>1</v>
      </c>
      <c r="G66" s="39">
        <v>2</v>
      </c>
      <c r="H66" s="39">
        <v>1</v>
      </c>
      <c r="I66" s="39">
        <v>3</v>
      </c>
      <c r="J66" s="46">
        <v>6</v>
      </c>
      <c r="K66" s="3"/>
    </row>
    <row r="67" spans="1:11" ht="18" customHeight="1" x14ac:dyDescent="0.2">
      <c r="B67" s="2" t="s">
        <v>27</v>
      </c>
      <c r="C67" s="4">
        <f>SUM(D67:J67)</f>
        <v>4</v>
      </c>
      <c r="D67" s="39">
        <v>2</v>
      </c>
      <c r="E67" s="39" t="s">
        <v>32</v>
      </c>
      <c r="F67" s="39" t="s">
        <v>32</v>
      </c>
      <c r="G67" s="39" t="s">
        <v>32</v>
      </c>
      <c r="H67" s="39" t="s">
        <v>32</v>
      </c>
      <c r="I67" s="39" t="s">
        <v>32</v>
      </c>
      <c r="J67" s="46">
        <v>2</v>
      </c>
      <c r="K67" s="3"/>
    </row>
    <row r="68" spans="1:11" ht="18" customHeight="1" x14ac:dyDescent="0.2">
      <c r="B68" s="3" t="s">
        <v>28</v>
      </c>
      <c r="C68" s="4">
        <f>SUM(D68:J68)</f>
        <v>11</v>
      </c>
      <c r="D68" s="9">
        <v>2</v>
      </c>
      <c r="E68" s="39">
        <v>1</v>
      </c>
      <c r="F68" s="9">
        <v>2</v>
      </c>
      <c r="G68" s="9" t="s">
        <v>32</v>
      </c>
      <c r="H68" s="39">
        <v>2</v>
      </c>
      <c r="I68" s="39">
        <v>2</v>
      </c>
      <c r="J68" s="46">
        <v>2</v>
      </c>
      <c r="K68" s="3"/>
    </row>
    <row r="69" spans="1:11" ht="6.75" customHeight="1" x14ac:dyDescent="0.2">
      <c r="A69" s="36"/>
      <c r="B69" s="12"/>
      <c r="C69" s="13" t="s">
        <v>9</v>
      </c>
      <c r="D69" s="13"/>
      <c r="E69" s="13"/>
      <c r="F69" s="13"/>
      <c r="G69" s="13"/>
      <c r="H69" s="13"/>
      <c r="I69" s="13"/>
      <c r="J69" s="14"/>
    </row>
    <row r="70" spans="1:11" ht="6.75" customHeight="1" x14ac:dyDescent="0.2">
      <c r="B70" s="28"/>
      <c r="C70" s="10"/>
      <c r="D70" s="10"/>
      <c r="E70" s="10"/>
      <c r="F70" s="10"/>
      <c r="G70" s="10"/>
      <c r="H70" s="10"/>
      <c r="I70" s="10"/>
      <c r="J70" s="10"/>
    </row>
    <row r="71" spans="1:11" ht="17.100000000000001" customHeight="1" x14ac:dyDescent="0.2">
      <c r="A71" s="34" t="s">
        <v>16</v>
      </c>
      <c r="B71" s="35"/>
      <c r="C71" s="35"/>
      <c r="D71" s="35"/>
      <c r="E71" s="35"/>
      <c r="F71" s="35"/>
      <c r="G71" s="35"/>
      <c r="H71" s="35"/>
      <c r="I71" s="35"/>
    </row>
    <row r="72" spans="1:11" ht="17.100000000000001" customHeight="1" x14ac:dyDescent="0.2">
      <c r="A72" s="47" t="s">
        <v>34</v>
      </c>
      <c r="B72" s="35"/>
      <c r="C72" s="35"/>
      <c r="D72" s="35"/>
      <c r="E72" s="35"/>
      <c r="F72" s="35"/>
      <c r="G72" s="35"/>
      <c r="H72" s="35"/>
      <c r="I72" s="35"/>
    </row>
    <row r="73" spans="1:11" ht="17.100000000000001" customHeight="1" x14ac:dyDescent="0.2">
      <c r="A73" s="37" t="s">
        <v>22</v>
      </c>
      <c r="B73" s="15"/>
      <c r="C73" s="15"/>
      <c r="D73" s="15"/>
      <c r="E73" s="15"/>
      <c r="F73" s="15"/>
      <c r="G73" s="15"/>
      <c r="H73" s="15"/>
      <c r="I73" s="15"/>
    </row>
    <row r="74" spans="1:11" ht="17.100000000000001" customHeight="1" x14ac:dyDescent="0.2">
      <c r="A74" s="16" t="s">
        <v>17</v>
      </c>
      <c r="B74" s="17"/>
      <c r="C74" s="17"/>
      <c r="D74" s="17"/>
      <c r="E74" s="17"/>
      <c r="F74" s="17"/>
      <c r="G74" s="17"/>
      <c r="H74" s="17"/>
      <c r="I74" s="17"/>
    </row>
    <row r="75" spans="1:11" ht="16.5" customHeight="1" x14ac:dyDescent="0.2">
      <c r="B75" s="16"/>
      <c r="C75" s="17"/>
      <c r="D75" s="17"/>
      <c r="E75" s="17"/>
      <c r="F75" s="17"/>
      <c r="G75" s="17"/>
      <c r="H75" s="17"/>
      <c r="I75" s="17"/>
      <c r="J75" s="17"/>
    </row>
    <row r="76" spans="1:11" ht="16.5" customHeight="1" x14ac:dyDescent="0.2">
      <c r="B76" s="43"/>
      <c r="C76" s="43"/>
      <c r="D76" s="43"/>
      <c r="E76" s="43"/>
      <c r="F76" s="43"/>
      <c r="G76" s="42"/>
      <c r="H76" s="42"/>
      <c r="I76" s="17"/>
      <c r="J76" s="17"/>
    </row>
    <row r="77" spans="1:11" ht="16.5" customHeight="1" x14ac:dyDescent="0.2">
      <c r="A77" s="1"/>
      <c r="B77" s="41"/>
      <c r="C77" s="2"/>
      <c r="D77" s="2"/>
      <c r="E77" s="1"/>
      <c r="F77" s="1"/>
      <c r="G77" s="1"/>
      <c r="H77" s="2"/>
      <c r="I77" s="17"/>
      <c r="J77" s="17"/>
    </row>
    <row r="78" spans="1:11" ht="16.5" customHeight="1" x14ac:dyDescent="0.2">
      <c r="B78" s="16"/>
      <c r="C78" s="17"/>
      <c r="D78" s="17"/>
      <c r="E78" s="17"/>
      <c r="F78" s="17"/>
      <c r="G78" s="17"/>
      <c r="H78" s="17"/>
      <c r="I78" s="17"/>
      <c r="J78" s="17"/>
    </row>
    <row r="79" spans="1:11" ht="16.5" customHeight="1" x14ac:dyDescent="0.2">
      <c r="B79" s="16"/>
      <c r="C79" s="17"/>
      <c r="D79" s="17"/>
      <c r="E79" s="17"/>
      <c r="F79" s="17"/>
      <c r="G79" s="17"/>
      <c r="H79" s="17"/>
      <c r="I79" s="17"/>
      <c r="J79" s="17"/>
    </row>
    <row r="80" spans="1:11" ht="16.5" customHeight="1" x14ac:dyDescent="0.2">
      <c r="B80" s="16"/>
      <c r="C80" s="17"/>
      <c r="D80" s="17"/>
      <c r="E80" s="17"/>
      <c r="F80" s="17"/>
      <c r="G80" s="17"/>
      <c r="H80" s="17"/>
      <c r="I80" s="17"/>
      <c r="J80" s="17"/>
    </row>
    <row r="81" spans="2:10" ht="16.5" customHeight="1" x14ac:dyDescent="0.2">
      <c r="B81" s="16"/>
      <c r="C81" s="17"/>
      <c r="D81" s="17"/>
      <c r="E81" s="17"/>
      <c r="F81" s="17"/>
      <c r="G81" s="17"/>
      <c r="H81" s="17"/>
      <c r="I81" s="17"/>
      <c r="J81" s="17"/>
    </row>
    <row r="82" spans="2:10" ht="16.5" customHeight="1" x14ac:dyDescent="0.2">
      <c r="B82" s="16"/>
      <c r="C82" s="17"/>
      <c r="D82" s="17"/>
      <c r="E82" s="17"/>
      <c r="F82" s="17"/>
      <c r="G82" s="17"/>
      <c r="H82" s="17"/>
      <c r="I82" s="17"/>
      <c r="J82" s="17"/>
    </row>
    <row r="83" spans="2:10" ht="16.5" customHeight="1" x14ac:dyDescent="0.2">
      <c r="B83" s="16"/>
      <c r="C83" s="17"/>
      <c r="D83" s="17"/>
      <c r="E83" s="17"/>
      <c r="F83" s="17"/>
      <c r="G83" s="17"/>
      <c r="H83" s="17"/>
      <c r="I83" s="17"/>
      <c r="J83" s="17"/>
    </row>
    <row r="84" spans="2:10" ht="16.5" customHeight="1" x14ac:dyDescent="0.2">
      <c r="B84" s="16"/>
      <c r="C84" s="17"/>
      <c r="D84" s="17"/>
      <c r="E84" s="17"/>
      <c r="F84" s="17"/>
      <c r="G84" s="17"/>
      <c r="H84" s="17"/>
      <c r="I84" s="17"/>
      <c r="J84" s="17"/>
    </row>
    <row r="85" spans="2:10" ht="16.5" customHeight="1" x14ac:dyDescent="0.2">
      <c r="B85" s="16"/>
      <c r="C85" s="17"/>
      <c r="D85" s="17"/>
      <c r="E85" s="17"/>
      <c r="F85" s="17"/>
      <c r="G85" s="17"/>
      <c r="H85" s="17"/>
      <c r="I85" s="17"/>
      <c r="J85" s="17"/>
    </row>
    <row r="86" spans="2:10" ht="16.5" customHeight="1" x14ac:dyDescent="0.2">
      <c r="B86" s="16"/>
      <c r="C86" s="17"/>
      <c r="D86" s="17"/>
      <c r="E86" s="17"/>
      <c r="F86" s="17"/>
      <c r="G86" s="17"/>
      <c r="H86" s="17"/>
      <c r="I86" s="17"/>
      <c r="J86" s="17"/>
    </row>
    <row r="87" spans="2:10" ht="16.5" customHeight="1" x14ac:dyDescent="0.2">
      <c r="B87" s="16"/>
      <c r="C87" s="17"/>
      <c r="D87" s="17"/>
      <c r="E87" s="17"/>
      <c r="F87" s="17"/>
      <c r="G87" s="17"/>
      <c r="H87" s="17"/>
      <c r="I87" s="17"/>
      <c r="J87" s="17"/>
    </row>
    <row r="88" spans="2:10" ht="16.5" customHeight="1" x14ac:dyDescent="0.2">
      <c r="B88" s="16"/>
      <c r="C88" s="17"/>
      <c r="D88" s="17"/>
      <c r="E88" s="17"/>
      <c r="F88" s="17"/>
      <c r="G88" s="17"/>
      <c r="H88" s="17"/>
      <c r="I88" s="17"/>
      <c r="J88" s="17"/>
    </row>
    <row r="89" spans="2:10" ht="16.5" customHeight="1" x14ac:dyDescent="0.2">
      <c r="B89" s="16"/>
      <c r="C89" s="17"/>
      <c r="D89" s="17"/>
      <c r="E89" s="17"/>
      <c r="F89" s="17"/>
      <c r="G89" s="17"/>
      <c r="H89" s="17"/>
      <c r="I89" s="17"/>
      <c r="J89" s="17"/>
    </row>
    <row r="90" spans="2:10" x14ac:dyDescent="0.2">
      <c r="B90" s="16"/>
      <c r="C90" s="17"/>
      <c r="D90" s="17"/>
      <c r="E90" s="17"/>
      <c r="F90" s="17"/>
      <c r="G90" s="17"/>
      <c r="H90" s="17"/>
      <c r="I90" s="17"/>
      <c r="J90" s="17"/>
    </row>
    <row r="91" spans="2:10" x14ac:dyDescent="0.2">
      <c r="B91" s="16"/>
      <c r="C91" s="17"/>
      <c r="D91" s="17"/>
      <c r="E91" s="17"/>
      <c r="F91" s="17"/>
      <c r="G91" s="17"/>
      <c r="H91" s="17"/>
      <c r="I91" s="17"/>
      <c r="J91" s="17"/>
    </row>
    <row r="92" spans="2:10" x14ac:dyDescent="0.2">
      <c r="B92" s="16"/>
      <c r="C92" s="17"/>
      <c r="D92" s="17"/>
      <c r="E92" s="17"/>
      <c r="F92" s="17"/>
      <c r="G92" s="17"/>
      <c r="H92" s="17"/>
      <c r="I92" s="17"/>
      <c r="J92" s="17"/>
    </row>
    <row r="93" spans="2:10" x14ac:dyDescent="0.2">
      <c r="B93" s="16"/>
      <c r="C93" s="17"/>
      <c r="D93" s="17"/>
      <c r="E93" s="17"/>
      <c r="F93" s="17"/>
      <c r="G93" s="17"/>
      <c r="H93" s="17"/>
      <c r="I93" s="17"/>
      <c r="J93" s="17"/>
    </row>
    <row r="94" spans="2:10" x14ac:dyDescent="0.2">
      <c r="B94" s="16"/>
      <c r="C94" s="17"/>
      <c r="D94" s="17"/>
      <c r="E94" s="17"/>
      <c r="F94" s="17"/>
      <c r="G94" s="17"/>
      <c r="H94" s="17"/>
      <c r="I94" s="17"/>
      <c r="J94" s="17"/>
    </row>
    <row r="95" spans="2:10" x14ac:dyDescent="0.2">
      <c r="B95" s="16"/>
      <c r="C95" s="17"/>
      <c r="D95" s="17"/>
      <c r="E95" s="17"/>
      <c r="F95" s="17"/>
      <c r="G95" s="17"/>
      <c r="H95" s="17"/>
      <c r="I95" s="17"/>
      <c r="J95" s="17"/>
    </row>
    <row r="96" spans="2:10" x14ac:dyDescent="0.2">
      <c r="B96" s="16"/>
      <c r="C96" s="17"/>
      <c r="D96" s="17"/>
      <c r="E96" s="17"/>
      <c r="F96" s="17"/>
      <c r="G96" s="17"/>
      <c r="H96" s="17"/>
      <c r="I96" s="17"/>
      <c r="J96" s="17"/>
    </row>
    <row r="97" spans="2:10" x14ac:dyDescent="0.2">
      <c r="B97" s="16"/>
      <c r="C97" s="17"/>
      <c r="D97" s="17"/>
      <c r="E97" s="17"/>
      <c r="F97" s="17"/>
      <c r="G97" s="17"/>
      <c r="H97" s="17"/>
      <c r="I97" s="17"/>
      <c r="J97" s="17"/>
    </row>
    <row r="98" spans="2:10" x14ac:dyDescent="0.2">
      <c r="B98" s="16"/>
      <c r="C98" s="17"/>
      <c r="D98" s="17"/>
      <c r="E98" s="17"/>
      <c r="F98" s="17"/>
      <c r="G98" s="17"/>
      <c r="H98" s="17"/>
      <c r="I98" s="17"/>
      <c r="J98" s="17"/>
    </row>
    <row r="99" spans="2:10" x14ac:dyDescent="0.2">
      <c r="B99" s="16"/>
      <c r="C99" s="17"/>
      <c r="D99" s="17"/>
      <c r="E99" s="17"/>
      <c r="F99" s="17"/>
      <c r="G99" s="17"/>
      <c r="H99" s="17"/>
      <c r="I99" s="17"/>
      <c r="J99" s="17"/>
    </row>
    <row r="100" spans="2:10" x14ac:dyDescent="0.2">
      <c r="B100" s="16"/>
      <c r="C100" s="17"/>
      <c r="D100" s="17"/>
      <c r="E100" s="17"/>
      <c r="F100" s="17"/>
      <c r="G100" s="17"/>
      <c r="H100" s="17"/>
      <c r="I100" s="17"/>
      <c r="J100" s="17"/>
    </row>
  </sheetData>
  <mergeCells count="14">
    <mergeCell ref="A34:B34"/>
    <mergeCell ref="A58:B58"/>
    <mergeCell ref="A1:J1"/>
    <mergeCell ref="A2:J2"/>
    <mergeCell ref="A10:B10"/>
    <mergeCell ref="A9:B9"/>
    <mergeCell ref="A22:B22"/>
    <mergeCell ref="B4:J4"/>
    <mergeCell ref="C5:J5"/>
    <mergeCell ref="C6:C7"/>
    <mergeCell ref="D6:J6"/>
    <mergeCell ref="A5:B7"/>
    <mergeCell ref="A46:B46"/>
    <mergeCell ref="A3:J3"/>
  </mergeCells>
  <printOptions horizontalCentered="1"/>
  <pageMargins left="0.74803149606299213" right="0.74803149606299213" top="0.98425196850393704" bottom="0.98425196850393704" header="0.31496062992125984" footer="0.31496062992125984"/>
  <pageSetup scale="80" orientation="portrait" r:id="rId1"/>
  <ignoredErrors>
    <ignoredError sqref="C21 C33 E10 C5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451-07</vt:lpstr>
      <vt:lpstr>'451-07'!Títulos_a_imprimir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LIZKA BATISTA</dc:creator>
  <cp:lastModifiedBy>LIZKA BATISTA</cp:lastModifiedBy>
  <cp:lastPrinted>2026-05-27T13:36:54Z</cp:lastPrinted>
  <dcterms:created xsi:type="dcterms:W3CDTF">2017-11-21T15:11:57Z</dcterms:created>
  <dcterms:modified xsi:type="dcterms:W3CDTF">2026-05-27T13:37:13Z</dcterms:modified>
</cp:coreProperties>
</file>