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7375" windowHeight="10845"/>
  </bookViews>
  <sheets>
    <sheet name="451-30" sheetId="1" r:id="rId1"/>
  </sheets>
  <definedNames>
    <definedName name="_xlnm.Print_Titles" localSheetId="0">'451-30'!$1:$9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D65" i="1"/>
  <c r="F65" i="1"/>
  <c r="G65" i="1"/>
  <c r="H65" i="1"/>
  <c r="I65" i="1"/>
  <c r="J65" i="1"/>
  <c r="K65" i="1"/>
  <c r="E65" i="1"/>
  <c r="D44" i="1" l="1"/>
  <c r="G77" i="1" l="1"/>
  <c r="F77" i="1"/>
  <c r="E77" i="1"/>
  <c r="J67" i="1"/>
  <c r="J66" i="1"/>
  <c r="F67" i="1"/>
  <c r="F66" i="1" s="1"/>
  <c r="G67" i="1"/>
  <c r="G66" i="1" s="1"/>
  <c r="H67" i="1"/>
  <c r="H66" i="1" s="1"/>
  <c r="I67" i="1"/>
  <c r="I66" i="1" s="1"/>
  <c r="K67" i="1"/>
  <c r="K66" i="1" s="1"/>
  <c r="E67" i="1"/>
  <c r="E66" i="1" s="1"/>
  <c r="G60" i="1"/>
  <c r="F60" i="1"/>
  <c r="F59" i="1" s="1"/>
  <c r="E60" i="1"/>
  <c r="E59" i="1" s="1"/>
  <c r="G59" i="1"/>
  <c r="H60" i="1"/>
  <c r="H59" i="1" s="1"/>
  <c r="I60" i="1"/>
  <c r="I59" i="1" s="1"/>
  <c r="J60" i="1"/>
  <c r="J59" i="1" s="1"/>
  <c r="K60" i="1"/>
  <c r="K59" i="1" s="1"/>
  <c r="F39" i="1"/>
  <c r="F38" i="1" s="1"/>
  <c r="G39" i="1"/>
  <c r="G38" i="1" s="1"/>
  <c r="H39" i="1"/>
  <c r="H38" i="1" s="1"/>
  <c r="I39" i="1"/>
  <c r="I38" i="1" s="1"/>
  <c r="J39" i="1"/>
  <c r="J38" i="1" s="1"/>
  <c r="K39" i="1"/>
  <c r="K38" i="1" s="1"/>
  <c r="E39" i="1"/>
  <c r="E38" i="1" s="1"/>
  <c r="F97" i="1" l="1"/>
  <c r="F96" i="1" s="1"/>
  <c r="G97" i="1"/>
  <c r="G96" i="1" s="1"/>
  <c r="H97" i="1"/>
  <c r="H96" i="1" s="1"/>
  <c r="I97" i="1"/>
  <c r="I96" i="1" s="1"/>
  <c r="J97" i="1"/>
  <c r="J96" i="1" s="1"/>
  <c r="K97" i="1"/>
  <c r="K96" i="1" s="1"/>
  <c r="E97" i="1"/>
  <c r="E96" i="1" s="1"/>
  <c r="D97" i="1" l="1"/>
  <c r="J15" i="1" l="1"/>
  <c r="K15" i="1"/>
  <c r="I15" i="1"/>
  <c r="G15" i="1"/>
  <c r="H15" i="1"/>
  <c r="F15" i="1"/>
  <c r="F36" i="1" l="1"/>
  <c r="G36" i="1"/>
  <c r="H36" i="1"/>
  <c r="I36" i="1"/>
  <c r="J36" i="1"/>
  <c r="K36" i="1"/>
  <c r="E36" i="1"/>
  <c r="F35" i="1"/>
  <c r="G35" i="1"/>
  <c r="H35" i="1"/>
  <c r="I35" i="1"/>
  <c r="J35" i="1"/>
  <c r="K35" i="1"/>
  <c r="E35" i="1"/>
  <c r="F34" i="1"/>
  <c r="G34" i="1"/>
  <c r="H34" i="1"/>
  <c r="I34" i="1"/>
  <c r="J34" i="1"/>
  <c r="K34" i="1"/>
  <c r="E34" i="1"/>
  <c r="F33" i="1"/>
  <c r="G33" i="1"/>
  <c r="H33" i="1"/>
  <c r="I33" i="1"/>
  <c r="J33" i="1"/>
  <c r="K33" i="1"/>
  <c r="E33" i="1"/>
  <c r="E32" i="1" s="1"/>
  <c r="E31" i="1" l="1"/>
  <c r="I32" i="1"/>
  <c r="G32" i="1"/>
  <c r="K32" i="1"/>
  <c r="J32" i="1"/>
  <c r="H32" i="1"/>
  <c r="F32" i="1"/>
  <c r="F31" i="1" s="1"/>
  <c r="I31" i="1"/>
  <c r="J31" i="1"/>
  <c r="G31" i="1"/>
  <c r="K31" i="1"/>
  <c r="H31" i="1"/>
  <c r="D35" i="1"/>
  <c r="F29" i="1"/>
  <c r="G29" i="1"/>
  <c r="H29" i="1"/>
  <c r="I29" i="1"/>
  <c r="J29" i="1"/>
  <c r="K29" i="1"/>
  <c r="E29" i="1"/>
  <c r="F28" i="1"/>
  <c r="G28" i="1"/>
  <c r="H28" i="1"/>
  <c r="I28" i="1"/>
  <c r="J28" i="1"/>
  <c r="K28" i="1"/>
  <c r="E28" i="1"/>
  <c r="F27" i="1"/>
  <c r="G27" i="1"/>
  <c r="H27" i="1"/>
  <c r="I27" i="1"/>
  <c r="J27" i="1"/>
  <c r="K27" i="1"/>
  <c r="E27" i="1"/>
  <c r="F25" i="1"/>
  <c r="G25" i="1"/>
  <c r="H25" i="1"/>
  <c r="I25" i="1"/>
  <c r="J25" i="1"/>
  <c r="K25" i="1"/>
  <c r="F24" i="1"/>
  <c r="G24" i="1"/>
  <c r="H24" i="1"/>
  <c r="I24" i="1"/>
  <c r="J24" i="1"/>
  <c r="K24" i="1"/>
  <c r="E24" i="1"/>
  <c r="E22" i="1"/>
  <c r="F22" i="1"/>
  <c r="G22" i="1"/>
  <c r="H22" i="1"/>
  <c r="I22" i="1"/>
  <c r="J22" i="1"/>
  <c r="K22" i="1"/>
  <c r="F21" i="1"/>
  <c r="G21" i="1"/>
  <c r="H21" i="1"/>
  <c r="I21" i="1"/>
  <c r="J21" i="1"/>
  <c r="K21" i="1"/>
  <c r="E21" i="1"/>
  <c r="F17" i="1"/>
  <c r="G17" i="1"/>
  <c r="H17" i="1"/>
  <c r="I17" i="1"/>
  <c r="J17" i="1"/>
  <c r="K17" i="1"/>
  <c r="E17" i="1"/>
  <c r="F18" i="1"/>
  <c r="G18" i="1"/>
  <c r="H18" i="1"/>
  <c r="I18" i="1"/>
  <c r="J18" i="1"/>
  <c r="K18" i="1"/>
  <c r="E18" i="1"/>
  <c r="F16" i="1"/>
  <c r="G16" i="1"/>
  <c r="H16" i="1"/>
  <c r="I16" i="1"/>
  <c r="J16" i="1"/>
  <c r="K16" i="1"/>
  <c r="E16" i="1"/>
  <c r="D31" i="1" l="1"/>
  <c r="D32" i="1"/>
  <c r="D28" i="1"/>
  <c r="D27" i="1"/>
  <c r="D18" i="1"/>
  <c r="F14" i="1"/>
  <c r="G14" i="1"/>
  <c r="H14" i="1"/>
  <c r="I14" i="1"/>
  <c r="J14" i="1"/>
  <c r="K14" i="1"/>
  <c r="E14" i="1"/>
  <c r="F13" i="1"/>
  <c r="F12" i="1" s="1"/>
  <c r="F11" i="1" s="1"/>
  <c r="G13" i="1"/>
  <c r="G12" i="1" s="1"/>
  <c r="G11" i="1" s="1"/>
  <c r="H13" i="1"/>
  <c r="H12" i="1" s="1"/>
  <c r="H11" i="1" s="1"/>
  <c r="I13" i="1"/>
  <c r="I12" i="1" s="1"/>
  <c r="I11" i="1" s="1"/>
  <c r="J13" i="1"/>
  <c r="J12" i="1" s="1"/>
  <c r="J11" i="1" s="1"/>
  <c r="K13" i="1"/>
  <c r="K12" i="1" s="1"/>
  <c r="K11" i="1" s="1"/>
  <c r="E13" i="1"/>
  <c r="F85" i="1"/>
  <c r="D64" i="1"/>
  <c r="F58" i="1"/>
  <c r="G58" i="1"/>
  <c r="H58" i="1"/>
  <c r="I58" i="1"/>
  <c r="J58" i="1"/>
  <c r="K58" i="1"/>
  <c r="E58" i="1"/>
  <c r="D53" i="1"/>
  <c r="E85" i="1"/>
  <c r="E88" i="1"/>
  <c r="F91" i="1"/>
  <c r="G91" i="1"/>
  <c r="H91" i="1"/>
  <c r="I91" i="1"/>
  <c r="J91" i="1"/>
  <c r="K91" i="1"/>
  <c r="E91" i="1"/>
  <c r="D99" i="1"/>
  <c r="D100" i="1"/>
  <c r="D94" i="1"/>
  <c r="D93" i="1"/>
  <c r="D92" i="1"/>
  <c r="D71" i="1"/>
  <c r="D16" i="1" l="1"/>
  <c r="D91" i="1"/>
  <c r="K20" i="1"/>
  <c r="E26" i="1"/>
  <c r="K23" i="1" l="1"/>
  <c r="K19" i="1" s="1"/>
  <c r="E84" i="1"/>
  <c r="K50" i="1"/>
  <c r="J50" i="1"/>
  <c r="I50" i="1"/>
  <c r="H50" i="1"/>
  <c r="G50" i="1"/>
  <c r="E50" i="1"/>
  <c r="K47" i="1"/>
  <c r="J47" i="1"/>
  <c r="I47" i="1"/>
  <c r="H47" i="1"/>
  <c r="G47" i="1"/>
  <c r="E47" i="1"/>
  <c r="K55" i="1"/>
  <c r="J55" i="1"/>
  <c r="I55" i="1"/>
  <c r="H55" i="1"/>
  <c r="F55" i="1"/>
  <c r="E55" i="1"/>
  <c r="K46" i="1" l="1"/>
  <c r="E46" i="1"/>
  <c r="E37" i="1" s="1"/>
  <c r="G46" i="1"/>
  <c r="H46" i="1"/>
  <c r="I46" i="1"/>
  <c r="J46" i="1"/>
  <c r="D74" i="1"/>
  <c r="K77" i="1" l="1"/>
  <c r="K76" i="1" s="1"/>
  <c r="K26" i="1"/>
  <c r="G26" i="1"/>
  <c r="D82" i="1"/>
  <c r="D80" i="1"/>
  <c r="D78" i="1"/>
  <c r="G55" i="1"/>
  <c r="F50" i="1"/>
  <c r="E15" i="1"/>
  <c r="E12" i="1" s="1"/>
  <c r="D72" i="1"/>
  <c r="D70" i="1"/>
  <c r="D69" i="1"/>
  <c r="D68" i="1"/>
  <c r="D67" i="1" s="1"/>
  <c r="D66" i="1" s="1"/>
  <c r="D63" i="1"/>
  <c r="D62" i="1"/>
  <c r="D61" i="1"/>
  <c r="D60" i="1" s="1"/>
  <c r="D59" i="1" s="1"/>
  <c r="E11" i="1" l="1"/>
  <c r="E10" i="1" s="1"/>
  <c r="D12" i="1"/>
  <c r="D15" i="1"/>
  <c r="G37" i="1"/>
  <c r="D17" i="1"/>
  <c r="D11" i="1" s="1"/>
  <c r="I26" i="1"/>
  <c r="H26" i="1"/>
  <c r="J26" i="1"/>
  <c r="F26" i="1"/>
  <c r="D29" i="1"/>
  <c r="D73" i="1"/>
  <c r="D58" i="1"/>
  <c r="D26" i="1" l="1"/>
  <c r="J23" i="1" l="1"/>
  <c r="F23" i="1"/>
  <c r="D24" i="1"/>
  <c r="I23" i="1"/>
  <c r="H23" i="1"/>
  <c r="H20" i="1"/>
  <c r="D25" i="1" l="1"/>
  <c r="F20" i="1"/>
  <c r="F19" i="1" s="1"/>
  <c r="G23" i="1"/>
  <c r="D21" i="1"/>
  <c r="D22" i="1"/>
  <c r="G20" i="1"/>
  <c r="G19" i="1" s="1"/>
  <c r="D23" i="1"/>
  <c r="H19" i="1"/>
  <c r="I20" i="1"/>
  <c r="I19" i="1" s="1"/>
  <c r="J20" i="1"/>
  <c r="J19" i="1" s="1"/>
  <c r="D20" i="1" l="1"/>
  <c r="D19" i="1" s="1"/>
  <c r="F88" i="1"/>
  <c r="G88" i="1"/>
  <c r="H88" i="1"/>
  <c r="I88" i="1"/>
  <c r="J88" i="1"/>
  <c r="K88" i="1"/>
  <c r="G85" i="1"/>
  <c r="H85" i="1"/>
  <c r="I85" i="1"/>
  <c r="J85" i="1"/>
  <c r="K85" i="1"/>
  <c r="F84" i="1" l="1"/>
  <c r="E76" i="1"/>
  <c r="E75" i="1" s="1"/>
  <c r="F76" i="1"/>
  <c r="G76" i="1"/>
  <c r="H77" i="1"/>
  <c r="H76" i="1" s="1"/>
  <c r="I77" i="1"/>
  <c r="I76" i="1" s="1"/>
  <c r="J77" i="1"/>
  <c r="J76" i="1" s="1"/>
  <c r="F75" i="1" l="1"/>
  <c r="D98" i="1"/>
  <c r="D33" i="1" l="1"/>
  <c r="D55" i="1"/>
  <c r="F47" i="1"/>
  <c r="H37" i="1"/>
  <c r="D47" i="1" l="1"/>
  <c r="D79" i="1" l="1"/>
  <c r="D77" i="1" s="1"/>
  <c r="D34" i="1" l="1"/>
  <c r="D14" i="1" l="1"/>
  <c r="D90" i="1"/>
  <c r="D96" i="1"/>
  <c r="D89" i="1"/>
  <c r="D87" i="1"/>
  <c r="D86" i="1"/>
  <c r="D83" i="1"/>
  <c r="D81" i="1"/>
  <c r="D49" i="1"/>
  <c r="D76" i="1" l="1"/>
  <c r="H84" i="1"/>
  <c r="H75" i="1" s="1"/>
  <c r="I84" i="1"/>
  <c r="I75" i="1" s="1"/>
  <c r="J84" i="1"/>
  <c r="J75" i="1" s="1"/>
  <c r="D88" i="1"/>
  <c r="G84" i="1"/>
  <c r="G75" i="1" s="1"/>
  <c r="K84" i="1"/>
  <c r="K75" i="1" s="1"/>
  <c r="D84" i="1" l="1"/>
  <c r="D75" i="1" s="1"/>
  <c r="D85" i="1"/>
  <c r="D51" i="1" l="1"/>
  <c r="D36" i="1"/>
  <c r="K10" i="1"/>
  <c r="D50" i="1" l="1"/>
  <c r="K37" i="1" l="1"/>
  <c r="J37" i="1"/>
  <c r="I37" i="1"/>
  <c r="J10" i="1" l="1"/>
  <c r="I10" i="1"/>
  <c r="H10" i="1"/>
  <c r="G10" i="1" l="1"/>
  <c r="F10" i="1"/>
  <c r="F46" i="1"/>
  <c r="F37" i="1" s="1"/>
  <c r="D46" i="1" l="1"/>
  <c r="D57" i="1"/>
  <c r="D52" i="1" l="1"/>
  <c r="D48" i="1" l="1"/>
  <c r="D45" i="1" l="1"/>
  <c r="D42" i="1" l="1"/>
  <c r="D41" i="1" l="1"/>
  <c r="D40" i="1" l="1"/>
  <c r="D39" i="1" l="1"/>
  <c r="D38" i="1" s="1"/>
  <c r="D37" i="1" s="1"/>
  <c r="D10" i="1"/>
  <c r="D13" i="1" l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CONDUCTOR.odc" keepAlive="1" name="PAIRCA-PAN01_SQL2008 SOCIALES18 VCONDUCTOR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CONDUCTOR&quot;" commandType="3"/>
  </connection>
  <connection id="2" odcFile="C:\Users\libatista\Documents\Mis archivos de origen de datos\PAIRCA-PAN01_SQL2008 SOCIALES19 VCONDUCTOR.odc" keepAlive="1" name="PAIRCA-PAN01_SQL2008 SOCIALES19 VCONDUCTOR1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CONDUCTOR&quot;" commandType="3"/>
  </connection>
  <connection id="3" odcFile="C:\Users\libatista\Documents\Mis archivos de origen de datos\PAIRCA-PAN01_SQL2008 SOCIALES20 VCONDUCTOR.odc" keepAlive="1" name="PAIRCA-PAN01_SQL2008 SOCIALES20 VCONDUCTOR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CONDUCTOR&quot;" commandType="3"/>
  </connection>
  <connection id="4" odcFile="C:\Users\libatista\Documents\Mis archivos de origen de datos\PAIRCA-PAN01_SQL2008 SOCIALES21 VCONDUCTOR.odc" keepAlive="1" name="PAIRCA-PAN01_SQL2008 SOCIALES21 VCONDUCTOR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CONDUCTOR&quot;" commandType="3"/>
  </connection>
  <connection id="5" odcFile="C:\Users\libatista\Documents\Mis archivos de origen de datos\PAIRCA-PAN01_SQL2008 SOCIALES22 VCONDUCTOR.odc" keepAlive="1" name="PAIRCA-PAN01_SQL2008 SOCIALES22 VCONDUCTOR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CONDUCTOR&quot;" commandType="3"/>
  </connection>
  <connection id="6" odcFile="C:\Users\libatista\Documents\Mis archivos de origen de datos\PAIRCA-PAN01_SQL2008 SOCIALES23 VCONDUCTOR.odc" keepAlive="1" name="PAIRCA-PAN01_SQL2008 SOCIALES23 VCONDUCTOR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CONDUCTOR&quot;" commandType="3"/>
  </connection>
  <connection id="7" odcFile="C:\Users\libatista\Documents\Mis archivos de origen de datos\PAIRCA-PAN01_SQL2008 SOCIALES24 VCONDUCTOR.odc" keepAlive="1" name="PAIRCA-PAN01_SQL2008 SOCIALES24 VCONDUCTOR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CONDUCTOR&quot;" commandType="3"/>
  </connection>
  <connection id="8" odcFile="C:\Users\libatista\Documents\Mis archivos de origen de datos\PAIRCA-PAN01_SQL2008 SOCIALES25 VCONDUCTOR.odc" keepAlive="1" name="PAIRCA-PAN01_SQL2008 SOCIALES25 VCONDUCTOR1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CONDUCTOR&quot;" commandType="3"/>
  </connection>
  <connection id="9" odcFile="C:\Users\libatista\Documents\Mis archivos de origen de datos\SV_SIEGPA SOCIALES17 VCONDUCTOR.odc" keepAlive="1" name="SV_SIEGPA SOCIALES17 VCONDUCTOR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CONDUCTOR&quot;" commandType="3"/>
  </connection>
</connections>
</file>

<file path=xl/sharedStrings.xml><?xml version="1.0" encoding="utf-8"?>
<sst xmlns="http://schemas.openxmlformats.org/spreadsheetml/2006/main" count="257" uniqueCount="47">
  <si>
    <t>Conductores implicados en accidentes de tránsito fatales</t>
  </si>
  <si>
    <t>Total</t>
  </si>
  <si>
    <t>15-19</t>
  </si>
  <si>
    <t>20-29</t>
  </si>
  <si>
    <t>30-39</t>
  </si>
  <si>
    <t>40-49</t>
  </si>
  <si>
    <t>50-59</t>
  </si>
  <si>
    <t>60 y más</t>
  </si>
  <si>
    <t>No espe-cificada</t>
  </si>
  <si>
    <t>Bicicleta</t>
  </si>
  <si>
    <t>Camión</t>
  </si>
  <si>
    <t>Microbús</t>
  </si>
  <si>
    <t>Motocicleta y motoneta</t>
  </si>
  <si>
    <t>Mula</t>
  </si>
  <si>
    <t>Ómnibus</t>
  </si>
  <si>
    <t>Particular</t>
  </si>
  <si>
    <t>Comercial</t>
  </si>
  <si>
    <t>Distrito de San Miguelito</t>
  </si>
  <si>
    <t>Resto de la República</t>
  </si>
  <si>
    <t>Distrito de Panamá</t>
  </si>
  <si>
    <t xml:space="preserve">Oficial (funcionario público y  </t>
  </si>
  <si>
    <t>TOTAL</t>
  </si>
  <si>
    <t>Fuente: Departamento de Operaciones del Tránsito de la Policía Nacional.</t>
  </si>
  <si>
    <t>Placa y tipo de vehículo</t>
  </si>
  <si>
    <t>Automóviles para pasajeros</t>
  </si>
  <si>
    <t>Camioneta</t>
  </si>
  <si>
    <t>Sedán y coupé</t>
  </si>
  <si>
    <t>Pick-up (doble cabina)</t>
  </si>
  <si>
    <t>Camiones</t>
  </si>
  <si>
    <t xml:space="preserve">    propiedad del Estado)</t>
  </si>
  <si>
    <t>Otros</t>
  </si>
  <si>
    <t>-</t>
  </si>
  <si>
    <t>Taxi; Sedán y coupé</t>
  </si>
  <si>
    <t>- Cantidad nula o cero.</t>
  </si>
  <si>
    <t>Automóviles para pasajeros;</t>
  </si>
  <si>
    <t>Pick-up</t>
  </si>
  <si>
    <t>Taxi</t>
  </si>
  <si>
    <t>Distrito de Arraiján</t>
  </si>
  <si>
    <t xml:space="preserve">Cuadro 30. CONDUCTORES IMPLICADOS EN ACCIDENTES DE TRÁNSITO FATALES  </t>
  </si>
  <si>
    <t xml:space="preserve">Y RESTO DE LA REPÚBLICA, POR GRUPOS DE EDAD, </t>
  </si>
  <si>
    <t xml:space="preserve">EN LA REPÚBLICA, DISTRITOS DE PANAMÁ, SAN MIGUELITO, ARRAIJÁN </t>
  </si>
  <si>
    <t>(Ómnibus)</t>
  </si>
  <si>
    <t>Grupos de edad</t>
  </si>
  <si>
    <t>Camiones; Mula</t>
  </si>
  <si>
    <t>SEGÚN PLACA Y TIPO DE VEHÍCULO: AÑO 2025</t>
  </si>
  <si>
    <t>Panel</t>
  </si>
  <si>
    <t>Distrito de Panamá: (Continuación)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</si>
</sst>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Alignment="1"/>
    <xf numFmtId="3" fontId="2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0" xfId="0" applyFont="1" applyFill="1" applyBorder="1"/>
    <xf numFmtId="3" fontId="2" fillId="0" borderId="3" xfId="0" applyNumberFormat="1" applyFont="1" applyFill="1" applyBorder="1" applyAlignment="1">
      <alignment horizontal="right"/>
    </xf>
    <xf numFmtId="0" fontId="1" fillId="0" borderId="2" xfId="0" applyFont="1" applyFill="1" applyBorder="1"/>
    <xf numFmtId="0" fontId="1" fillId="0" borderId="5" xfId="0" applyFont="1" applyFill="1" applyBorder="1" applyAlignment="1"/>
    <xf numFmtId="0" fontId="2" fillId="0" borderId="7" xfId="0" applyFont="1" applyFill="1" applyBorder="1" applyAlignment="1"/>
    <xf numFmtId="0" fontId="1" fillId="0" borderId="1" xfId="0" applyFont="1" applyFill="1" applyBorder="1" applyAlignment="1"/>
    <xf numFmtId="0" fontId="2" fillId="0" borderId="0" xfId="0" applyFont="1" applyFill="1" applyAlignment="1"/>
    <xf numFmtId="3" fontId="1" fillId="0" borderId="0" xfId="0" applyNumberFormat="1" applyFont="1" applyFill="1" applyBorder="1"/>
    <xf numFmtId="3" fontId="1" fillId="0" borderId="0" xfId="0" applyNumberFormat="1" applyFont="1" applyFill="1"/>
    <xf numFmtId="3" fontId="1" fillId="0" borderId="2" xfId="0" applyNumberFormat="1" applyFont="1" applyFill="1" applyBorder="1"/>
    <xf numFmtId="3" fontId="2" fillId="0" borderId="4" xfId="0" applyNumberFormat="1" applyFont="1" applyFill="1" applyBorder="1" applyAlignment="1">
      <alignment horizontal="right"/>
    </xf>
    <xf numFmtId="0" fontId="1" fillId="0" borderId="0" xfId="0" applyFont="1" applyFill="1"/>
    <xf numFmtId="0" fontId="2" fillId="0" borderId="0" xfId="0" applyFont="1" applyFill="1" applyBorder="1" applyAlignment="1"/>
    <xf numFmtId="49" fontId="0" fillId="0" borderId="0" xfId="0" quotePrefix="1" applyNumberFormat="1" applyFont="1" applyFill="1" applyAlignment="1">
      <alignment horizontal="left"/>
    </xf>
    <xf numFmtId="3" fontId="2" fillId="0" borderId="3" xfId="0" applyNumberFormat="1" applyFont="1" applyFill="1" applyBorder="1" applyAlignment="1"/>
    <xf numFmtId="3" fontId="2" fillId="0" borderId="4" xfId="0" applyNumberFormat="1" applyFont="1" applyFill="1" applyBorder="1" applyAlignment="1"/>
    <xf numFmtId="3" fontId="1" fillId="0" borderId="3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/>
    <xf numFmtId="3" fontId="1" fillId="0" borderId="4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/>
    <xf numFmtId="3" fontId="2" fillId="0" borderId="0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0" fillId="0" borderId="0" xfId="0" applyAlignment="1"/>
    <xf numFmtId="164" fontId="2" fillId="0" borderId="3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  <color rgb="FFFFED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abSelected="1" zoomScaleNormal="100" workbookViewId="0">
      <selection activeCell="O59" sqref="O59"/>
    </sheetView>
  </sheetViews>
  <sheetFormatPr baseColWidth="10" defaultRowHeight="20.100000000000001" customHeight="1" x14ac:dyDescent="0.2"/>
  <cols>
    <col min="1" max="2" width="1.7109375" style="2" customWidth="1"/>
    <col min="3" max="3" width="27.28515625" style="2" customWidth="1"/>
    <col min="4" max="4" width="7.42578125" style="12" customWidth="1"/>
    <col min="5" max="10" width="7.42578125" style="2" customWidth="1"/>
    <col min="11" max="11" width="8.42578125" style="2" customWidth="1"/>
    <col min="12" max="12" width="11.42578125" style="1"/>
    <col min="13" max="213" width="11.42578125" style="2"/>
    <col min="214" max="214" width="37.28515625" style="2" customWidth="1"/>
    <col min="215" max="215" width="9" style="2" customWidth="1"/>
    <col min="216" max="216" width="8.5703125" style="2" customWidth="1"/>
    <col min="217" max="222" width="9" style="2" customWidth="1"/>
    <col min="223" max="223" width="11" style="2" customWidth="1"/>
    <col min="224" max="469" width="11.42578125" style="2"/>
    <col min="470" max="470" width="37.28515625" style="2" customWidth="1"/>
    <col min="471" max="471" width="9" style="2" customWidth="1"/>
    <col min="472" max="472" width="8.5703125" style="2" customWidth="1"/>
    <col min="473" max="478" width="9" style="2" customWidth="1"/>
    <col min="479" max="479" width="11" style="2" customWidth="1"/>
    <col min="480" max="725" width="11.42578125" style="2"/>
    <col min="726" max="726" width="37.28515625" style="2" customWidth="1"/>
    <col min="727" max="727" width="9" style="2" customWidth="1"/>
    <col min="728" max="728" width="8.5703125" style="2" customWidth="1"/>
    <col min="729" max="734" width="9" style="2" customWidth="1"/>
    <col min="735" max="735" width="11" style="2" customWidth="1"/>
    <col min="736" max="981" width="11.42578125" style="2"/>
    <col min="982" max="982" width="37.28515625" style="2" customWidth="1"/>
    <col min="983" max="983" width="9" style="2" customWidth="1"/>
    <col min="984" max="984" width="8.5703125" style="2" customWidth="1"/>
    <col min="985" max="990" width="9" style="2" customWidth="1"/>
    <col min="991" max="991" width="11" style="2" customWidth="1"/>
    <col min="992" max="1237" width="11.42578125" style="2"/>
    <col min="1238" max="1238" width="37.28515625" style="2" customWidth="1"/>
    <col min="1239" max="1239" width="9" style="2" customWidth="1"/>
    <col min="1240" max="1240" width="8.5703125" style="2" customWidth="1"/>
    <col min="1241" max="1246" width="9" style="2" customWidth="1"/>
    <col min="1247" max="1247" width="11" style="2" customWidth="1"/>
    <col min="1248" max="1493" width="11.42578125" style="2"/>
    <col min="1494" max="1494" width="37.28515625" style="2" customWidth="1"/>
    <col min="1495" max="1495" width="9" style="2" customWidth="1"/>
    <col min="1496" max="1496" width="8.5703125" style="2" customWidth="1"/>
    <col min="1497" max="1502" width="9" style="2" customWidth="1"/>
    <col min="1503" max="1503" width="11" style="2" customWidth="1"/>
    <col min="1504" max="1749" width="11.42578125" style="2"/>
    <col min="1750" max="1750" width="37.28515625" style="2" customWidth="1"/>
    <col min="1751" max="1751" width="9" style="2" customWidth="1"/>
    <col min="1752" max="1752" width="8.5703125" style="2" customWidth="1"/>
    <col min="1753" max="1758" width="9" style="2" customWidth="1"/>
    <col min="1759" max="1759" width="11" style="2" customWidth="1"/>
    <col min="1760" max="2005" width="11.42578125" style="2"/>
    <col min="2006" max="2006" width="37.28515625" style="2" customWidth="1"/>
    <col min="2007" max="2007" width="9" style="2" customWidth="1"/>
    <col min="2008" max="2008" width="8.5703125" style="2" customWidth="1"/>
    <col min="2009" max="2014" width="9" style="2" customWidth="1"/>
    <col min="2015" max="2015" width="11" style="2" customWidth="1"/>
    <col min="2016" max="2261" width="11.42578125" style="2"/>
    <col min="2262" max="2262" width="37.28515625" style="2" customWidth="1"/>
    <col min="2263" max="2263" width="9" style="2" customWidth="1"/>
    <col min="2264" max="2264" width="8.5703125" style="2" customWidth="1"/>
    <col min="2265" max="2270" width="9" style="2" customWidth="1"/>
    <col min="2271" max="2271" width="11" style="2" customWidth="1"/>
    <col min="2272" max="2517" width="11.42578125" style="2"/>
    <col min="2518" max="2518" width="37.28515625" style="2" customWidth="1"/>
    <col min="2519" max="2519" width="9" style="2" customWidth="1"/>
    <col min="2520" max="2520" width="8.5703125" style="2" customWidth="1"/>
    <col min="2521" max="2526" width="9" style="2" customWidth="1"/>
    <col min="2527" max="2527" width="11" style="2" customWidth="1"/>
    <col min="2528" max="2773" width="11.42578125" style="2"/>
    <col min="2774" max="2774" width="37.28515625" style="2" customWidth="1"/>
    <col min="2775" max="2775" width="9" style="2" customWidth="1"/>
    <col min="2776" max="2776" width="8.5703125" style="2" customWidth="1"/>
    <col min="2777" max="2782" width="9" style="2" customWidth="1"/>
    <col min="2783" max="2783" width="11" style="2" customWidth="1"/>
    <col min="2784" max="3029" width="11.42578125" style="2"/>
    <col min="3030" max="3030" width="37.28515625" style="2" customWidth="1"/>
    <col min="3031" max="3031" width="9" style="2" customWidth="1"/>
    <col min="3032" max="3032" width="8.5703125" style="2" customWidth="1"/>
    <col min="3033" max="3038" width="9" style="2" customWidth="1"/>
    <col min="3039" max="3039" width="11" style="2" customWidth="1"/>
    <col min="3040" max="3285" width="11.42578125" style="2"/>
    <col min="3286" max="3286" width="37.28515625" style="2" customWidth="1"/>
    <col min="3287" max="3287" width="9" style="2" customWidth="1"/>
    <col min="3288" max="3288" width="8.5703125" style="2" customWidth="1"/>
    <col min="3289" max="3294" width="9" style="2" customWidth="1"/>
    <col min="3295" max="3295" width="11" style="2" customWidth="1"/>
    <col min="3296" max="3541" width="11.42578125" style="2"/>
    <col min="3542" max="3542" width="37.28515625" style="2" customWidth="1"/>
    <col min="3543" max="3543" width="9" style="2" customWidth="1"/>
    <col min="3544" max="3544" width="8.5703125" style="2" customWidth="1"/>
    <col min="3545" max="3550" width="9" style="2" customWidth="1"/>
    <col min="3551" max="3551" width="11" style="2" customWidth="1"/>
    <col min="3552" max="3797" width="11.42578125" style="2"/>
    <col min="3798" max="3798" width="37.28515625" style="2" customWidth="1"/>
    <col min="3799" max="3799" width="9" style="2" customWidth="1"/>
    <col min="3800" max="3800" width="8.5703125" style="2" customWidth="1"/>
    <col min="3801" max="3806" width="9" style="2" customWidth="1"/>
    <col min="3807" max="3807" width="11" style="2" customWidth="1"/>
    <col min="3808" max="4053" width="11.42578125" style="2"/>
    <col min="4054" max="4054" width="37.28515625" style="2" customWidth="1"/>
    <col min="4055" max="4055" width="9" style="2" customWidth="1"/>
    <col min="4056" max="4056" width="8.5703125" style="2" customWidth="1"/>
    <col min="4057" max="4062" width="9" style="2" customWidth="1"/>
    <col min="4063" max="4063" width="11" style="2" customWidth="1"/>
    <col min="4064" max="4309" width="11.42578125" style="2"/>
    <col min="4310" max="4310" width="37.28515625" style="2" customWidth="1"/>
    <col min="4311" max="4311" width="9" style="2" customWidth="1"/>
    <col min="4312" max="4312" width="8.5703125" style="2" customWidth="1"/>
    <col min="4313" max="4318" width="9" style="2" customWidth="1"/>
    <col min="4319" max="4319" width="11" style="2" customWidth="1"/>
    <col min="4320" max="4565" width="11.42578125" style="2"/>
    <col min="4566" max="4566" width="37.28515625" style="2" customWidth="1"/>
    <col min="4567" max="4567" width="9" style="2" customWidth="1"/>
    <col min="4568" max="4568" width="8.5703125" style="2" customWidth="1"/>
    <col min="4569" max="4574" width="9" style="2" customWidth="1"/>
    <col min="4575" max="4575" width="11" style="2" customWidth="1"/>
    <col min="4576" max="4821" width="11.42578125" style="2"/>
    <col min="4822" max="4822" width="37.28515625" style="2" customWidth="1"/>
    <col min="4823" max="4823" width="9" style="2" customWidth="1"/>
    <col min="4824" max="4824" width="8.5703125" style="2" customWidth="1"/>
    <col min="4825" max="4830" width="9" style="2" customWidth="1"/>
    <col min="4831" max="4831" width="11" style="2" customWidth="1"/>
    <col min="4832" max="5077" width="11.42578125" style="2"/>
    <col min="5078" max="5078" width="37.28515625" style="2" customWidth="1"/>
    <col min="5079" max="5079" width="9" style="2" customWidth="1"/>
    <col min="5080" max="5080" width="8.5703125" style="2" customWidth="1"/>
    <col min="5081" max="5086" width="9" style="2" customWidth="1"/>
    <col min="5087" max="5087" width="11" style="2" customWidth="1"/>
    <col min="5088" max="5333" width="11.42578125" style="2"/>
    <col min="5334" max="5334" width="37.28515625" style="2" customWidth="1"/>
    <col min="5335" max="5335" width="9" style="2" customWidth="1"/>
    <col min="5336" max="5336" width="8.5703125" style="2" customWidth="1"/>
    <col min="5337" max="5342" width="9" style="2" customWidth="1"/>
    <col min="5343" max="5343" width="11" style="2" customWidth="1"/>
    <col min="5344" max="5589" width="11.42578125" style="2"/>
    <col min="5590" max="5590" width="37.28515625" style="2" customWidth="1"/>
    <col min="5591" max="5591" width="9" style="2" customWidth="1"/>
    <col min="5592" max="5592" width="8.5703125" style="2" customWidth="1"/>
    <col min="5593" max="5598" width="9" style="2" customWidth="1"/>
    <col min="5599" max="5599" width="11" style="2" customWidth="1"/>
    <col min="5600" max="5845" width="11.42578125" style="2"/>
    <col min="5846" max="5846" width="37.28515625" style="2" customWidth="1"/>
    <col min="5847" max="5847" width="9" style="2" customWidth="1"/>
    <col min="5848" max="5848" width="8.5703125" style="2" customWidth="1"/>
    <col min="5849" max="5854" width="9" style="2" customWidth="1"/>
    <col min="5855" max="5855" width="11" style="2" customWidth="1"/>
    <col min="5856" max="6101" width="11.42578125" style="2"/>
    <col min="6102" max="6102" width="37.28515625" style="2" customWidth="1"/>
    <col min="6103" max="6103" width="9" style="2" customWidth="1"/>
    <col min="6104" max="6104" width="8.5703125" style="2" customWidth="1"/>
    <col min="6105" max="6110" width="9" style="2" customWidth="1"/>
    <col min="6111" max="6111" width="11" style="2" customWidth="1"/>
    <col min="6112" max="6357" width="11.42578125" style="2"/>
    <col min="6358" max="6358" width="37.28515625" style="2" customWidth="1"/>
    <col min="6359" max="6359" width="9" style="2" customWidth="1"/>
    <col min="6360" max="6360" width="8.5703125" style="2" customWidth="1"/>
    <col min="6361" max="6366" width="9" style="2" customWidth="1"/>
    <col min="6367" max="6367" width="11" style="2" customWidth="1"/>
    <col min="6368" max="6613" width="11.42578125" style="2"/>
    <col min="6614" max="6614" width="37.28515625" style="2" customWidth="1"/>
    <col min="6615" max="6615" width="9" style="2" customWidth="1"/>
    <col min="6616" max="6616" width="8.5703125" style="2" customWidth="1"/>
    <col min="6617" max="6622" width="9" style="2" customWidth="1"/>
    <col min="6623" max="6623" width="11" style="2" customWidth="1"/>
    <col min="6624" max="6869" width="11.42578125" style="2"/>
    <col min="6870" max="6870" width="37.28515625" style="2" customWidth="1"/>
    <col min="6871" max="6871" width="9" style="2" customWidth="1"/>
    <col min="6872" max="6872" width="8.5703125" style="2" customWidth="1"/>
    <col min="6873" max="6878" width="9" style="2" customWidth="1"/>
    <col min="6879" max="6879" width="11" style="2" customWidth="1"/>
    <col min="6880" max="7125" width="11.42578125" style="2"/>
    <col min="7126" max="7126" width="37.28515625" style="2" customWidth="1"/>
    <col min="7127" max="7127" width="9" style="2" customWidth="1"/>
    <col min="7128" max="7128" width="8.5703125" style="2" customWidth="1"/>
    <col min="7129" max="7134" width="9" style="2" customWidth="1"/>
    <col min="7135" max="7135" width="11" style="2" customWidth="1"/>
    <col min="7136" max="7381" width="11.42578125" style="2"/>
    <col min="7382" max="7382" width="37.28515625" style="2" customWidth="1"/>
    <col min="7383" max="7383" width="9" style="2" customWidth="1"/>
    <col min="7384" max="7384" width="8.5703125" style="2" customWidth="1"/>
    <col min="7385" max="7390" width="9" style="2" customWidth="1"/>
    <col min="7391" max="7391" width="11" style="2" customWidth="1"/>
    <col min="7392" max="7637" width="11.42578125" style="2"/>
    <col min="7638" max="7638" width="37.28515625" style="2" customWidth="1"/>
    <col min="7639" max="7639" width="9" style="2" customWidth="1"/>
    <col min="7640" max="7640" width="8.5703125" style="2" customWidth="1"/>
    <col min="7641" max="7646" width="9" style="2" customWidth="1"/>
    <col min="7647" max="7647" width="11" style="2" customWidth="1"/>
    <col min="7648" max="7893" width="11.42578125" style="2"/>
    <col min="7894" max="7894" width="37.28515625" style="2" customWidth="1"/>
    <col min="7895" max="7895" width="9" style="2" customWidth="1"/>
    <col min="7896" max="7896" width="8.5703125" style="2" customWidth="1"/>
    <col min="7897" max="7902" width="9" style="2" customWidth="1"/>
    <col min="7903" max="7903" width="11" style="2" customWidth="1"/>
    <col min="7904" max="8149" width="11.42578125" style="2"/>
    <col min="8150" max="8150" width="37.28515625" style="2" customWidth="1"/>
    <col min="8151" max="8151" width="9" style="2" customWidth="1"/>
    <col min="8152" max="8152" width="8.5703125" style="2" customWidth="1"/>
    <col min="8153" max="8158" width="9" style="2" customWidth="1"/>
    <col min="8159" max="8159" width="11" style="2" customWidth="1"/>
    <col min="8160" max="8405" width="11.42578125" style="2"/>
    <col min="8406" max="8406" width="37.28515625" style="2" customWidth="1"/>
    <col min="8407" max="8407" width="9" style="2" customWidth="1"/>
    <col min="8408" max="8408" width="8.5703125" style="2" customWidth="1"/>
    <col min="8409" max="8414" width="9" style="2" customWidth="1"/>
    <col min="8415" max="8415" width="11" style="2" customWidth="1"/>
    <col min="8416" max="8661" width="11.42578125" style="2"/>
    <col min="8662" max="8662" width="37.28515625" style="2" customWidth="1"/>
    <col min="8663" max="8663" width="9" style="2" customWidth="1"/>
    <col min="8664" max="8664" width="8.5703125" style="2" customWidth="1"/>
    <col min="8665" max="8670" width="9" style="2" customWidth="1"/>
    <col min="8671" max="8671" width="11" style="2" customWidth="1"/>
    <col min="8672" max="8917" width="11.42578125" style="2"/>
    <col min="8918" max="8918" width="37.28515625" style="2" customWidth="1"/>
    <col min="8919" max="8919" width="9" style="2" customWidth="1"/>
    <col min="8920" max="8920" width="8.5703125" style="2" customWidth="1"/>
    <col min="8921" max="8926" width="9" style="2" customWidth="1"/>
    <col min="8927" max="8927" width="11" style="2" customWidth="1"/>
    <col min="8928" max="9173" width="11.42578125" style="2"/>
    <col min="9174" max="9174" width="37.28515625" style="2" customWidth="1"/>
    <col min="9175" max="9175" width="9" style="2" customWidth="1"/>
    <col min="9176" max="9176" width="8.5703125" style="2" customWidth="1"/>
    <col min="9177" max="9182" width="9" style="2" customWidth="1"/>
    <col min="9183" max="9183" width="11" style="2" customWidth="1"/>
    <col min="9184" max="9429" width="11.42578125" style="2"/>
    <col min="9430" max="9430" width="37.28515625" style="2" customWidth="1"/>
    <col min="9431" max="9431" width="9" style="2" customWidth="1"/>
    <col min="9432" max="9432" width="8.5703125" style="2" customWidth="1"/>
    <col min="9433" max="9438" width="9" style="2" customWidth="1"/>
    <col min="9439" max="9439" width="11" style="2" customWidth="1"/>
    <col min="9440" max="9685" width="11.42578125" style="2"/>
    <col min="9686" max="9686" width="37.28515625" style="2" customWidth="1"/>
    <col min="9687" max="9687" width="9" style="2" customWidth="1"/>
    <col min="9688" max="9688" width="8.5703125" style="2" customWidth="1"/>
    <col min="9689" max="9694" width="9" style="2" customWidth="1"/>
    <col min="9695" max="9695" width="11" style="2" customWidth="1"/>
    <col min="9696" max="9941" width="11.42578125" style="2"/>
    <col min="9942" max="9942" width="37.28515625" style="2" customWidth="1"/>
    <col min="9943" max="9943" width="9" style="2" customWidth="1"/>
    <col min="9944" max="9944" width="8.5703125" style="2" customWidth="1"/>
    <col min="9945" max="9950" width="9" style="2" customWidth="1"/>
    <col min="9951" max="9951" width="11" style="2" customWidth="1"/>
    <col min="9952" max="10197" width="11.42578125" style="2"/>
    <col min="10198" max="10198" width="37.28515625" style="2" customWidth="1"/>
    <col min="10199" max="10199" width="9" style="2" customWidth="1"/>
    <col min="10200" max="10200" width="8.5703125" style="2" customWidth="1"/>
    <col min="10201" max="10206" width="9" style="2" customWidth="1"/>
    <col min="10207" max="10207" width="11" style="2" customWidth="1"/>
    <col min="10208" max="10453" width="11.42578125" style="2"/>
    <col min="10454" max="10454" width="37.28515625" style="2" customWidth="1"/>
    <col min="10455" max="10455" width="9" style="2" customWidth="1"/>
    <col min="10456" max="10456" width="8.5703125" style="2" customWidth="1"/>
    <col min="10457" max="10462" width="9" style="2" customWidth="1"/>
    <col min="10463" max="10463" width="11" style="2" customWidth="1"/>
    <col min="10464" max="10709" width="11.42578125" style="2"/>
    <col min="10710" max="10710" width="37.28515625" style="2" customWidth="1"/>
    <col min="10711" max="10711" width="9" style="2" customWidth="1"/>
    <col min="10712" max="10712" width="8.5703125" style="2" customWidth="1"/>
    <col min="10713" max="10718" width="9" style="2" customWidth="1"/>
    <col min="10719" max="10719" width="11" style="2" customWidth="1"/>
    <col min="10720" max="10965" width="11.42578125" style="2"/>
    <col min="10966" max="10966" width="37.28515625" style="2" customWidth="1"/>
    <col min="10967" max="10967" width="9" style="2" customWidth="1"/>
    <col min="10968" max="10968" width="8.5703125" style="2" customWidth="1"/>
    <col min="10969" max="10974" width="9" style="2" customWidth="1"/>
    <col min="10975" max="10975" width="11" style="2" customWidth="1"/>
    <col min="10976" max="11221" width="11.42578125" style="2"/>
    <col min="11222" max="11222" width="37.28515625" style="2" customWidth="1"/>
    <col min="11223" max="11223" width="9" style="2" customWidth="1"/>
    <col min="11224" max="11224" width="8.5703125" style="2" customWidth="1"/>
    <col min="11225" max="11230" width="9" style="2" customWidth="1"/>
    <col min="11231" max="11231" width="11" style="2" customWidth="1"/>
    <col min="11232" max="11477" width="11.42578125" style="2"/>
    <col min="11478" max="11478" width="37.28515625" style="2" customWidth="1"/>
    <col min="11479" max="11479" width="9" style="2" customWidth="1"/>
    <col min="11480" max="11480" width="8.5703125" style="2" customWidth="1"/>
    <col min="11481" max="11486" width="9" style="2" customWidth="1"/>
    <col min="11487" max="11487" width="11" style="2" customWidth="1"/>
    <col min="11488" max="11733" width="11.42578125" style="2"/>
    <col min="11734" max="11734" width="37.28515625" style="2" customWidth="1"/>
    <col min="11735" max="11735" width="9" style="2" customWidth="1"/>
    <col min="11736" max="11736" width="8.5703125" style="2" customWidth="1"/>
    <col min="11737" max="11742" width="9" style="2" customWidth="1"/>
    <col min="11743" max="11743" width="11" style="2" customWidth="1"/>
    <col min="11744" max="11989" width="11.42578125" style="2"/>
    <col min="11990" max="11990" width="37.28515625" style="2" customWidth="1"/>
    <col min="11991" max="11991" width="9" style="2" customWidth="1"/>
    <col min="11992" max="11992" width="8.5703125" style="2" customWidth="1"/>
    <col min="11993" max="11998" width="9" style="2" customWidth="1"/>
    <col min="11999" max="11999" width="11" style="2" customWidth="1"/>
    <col min="12000" max="12245" width="11.42578125" style="2"/>
    <col min="12246" max="12246" width="37.28515625" style="2" customWidth="1"/>
    <col min="12247" max="12247" width="9" style="2" customWidth="1"/>
    <col min="12248" max="12248" width="8.5703125" style="2" customWidth="1"/>
    <col min="12249" max="12254" width="9" style="2" customWidth="1"/>
    <col min="12255" max="12255" width="11" style="2" customWidth="1"/>
    <col min="12256" max="12501" width="11.42578125" style="2"/>
    <col min="12502" max="12502" width="37.28515625" style="2" customWidth="1"/>
    <col min="12503" max="12503" width="9" style="2" customWidth="1"/>
    <col min="12504" max="12504" width="8.5703125" style="2" customWidth="1"/>
    <col min="12505" max="12510" width="9" style="2" customWidth="1"/>
    <col min="12511" max="12511" width="11" style="2" customWidth="1"/>
    <col min="12512" max="12757" width="11.42578125" style="2"/>
    <col min="12758" max="12758" width="37.28515625" style="2" customWidth="1"/>
    <col min="12759" max="12759" width="9" style="2" customWidth="1"/>
    <col min="12760" max="12760" width="8.5703125" style="2" customWidth="1"/>
    <col min="12761" max="12766" width="9" style="2" customWidth="1"/>
    <col min="12767" max="12767" width="11" style="2" customWidth="1"/>
    <col min="12768" max="13013" width="11.42578125" style="2"/>
    <col min="13014" max="13014" width="37.28515625" style="2" customWidth="1"/>
    <col min="13015" max="13015" width="9" style="2" customWidth="1"/>
    <col min="13016" max="13016" width="8.5703125" style="2" customWidth="1"/>
    <col min="13017" max="13022" width="9" style="2" customWidth="1"/>
    <col min="13023" max="13023" width="11" style="2" customWidth="1"/>
    <col min="13024" max="13269" width="11.42578125" style="2"/>
    <col min="13270" max="13270" width="37.28515625" style="2" customWidth="1"/>
    <col min="13271" max="13271" width="9" style="2" customWidth="1"/>
    <col min="13272" max="13272" width="8.5703125" style="2" customWidth="1"/>
    <col min="13273" max="13278" width="9" style="2" customWidth="1"/>
    <col min="13279" max="13279" width="11" style="2" customWidth="1"/>
    <col min="13280" max="13525" width="11.42578125" style="2"/>
    <col min="13526" max="13526" width="37.28515625" style="2" customWidth="1"/>
    <col min="13527" max="13527" width="9" style="2" customWidth="1"/>
    <col min="13528" max="13528" width="8.5703125" style="2" customWidth="1"/>
    <col min="13529" max="13534" width="9" style="2" customWidth="1"/>
    <col min="13535" max="13535" width="11" style="2" customWidth="1"/>
    <col min="13536" max="13781" width="11.42578125" style="2"/>
    <col min="13782" max="13782" width="37.28515625" style="2" customWidth="1"/>
    <col min="13783" max="13783" width="9" style="2" customWidth="1"/>
    <col min="13784" max="13784" width="8.5703125" style="2" customWidth="1"/>
    <col min="13785" max="13790" width="9" style="2" customWidth="1"/>
    <col min="13791" max="13791" width="11" style="2" customWidth="1"/>
    <col min="13792" max="14037" width="11.42578125" style="2"/>
    <col min="14038" max="14038" width="37.28515625" style="2" customWidth="1"/>
    <col min="14039" max="14039" width="9" style="2" customWidth="1"/>
    <col min="14040" max="14040" width="8.5703125" style="2" customWidth="1"/>
    <col min="14041" max="14046" width="9" style="2" customWidth="1"/>
    <col min="14047" max="14047" width="11" style="2" customWidth="1"/>
    <col min="14048" max="14293" width="11.42578125" style="2"/>
    <col min="14294" max="14294" width="37.28515625" style="2" customWidth="1"/>
    <col min="14295" max="14295" width="9" style="2" customWidth="1"/>
    <col min="14296" max="14296" width="8.5703125" style="2" customWidth="1"/>
    <col min="14297" max="14302" width="9" style="2" customWidth="1"/>
    <col min="14303" max="14303" width="11" style="2" customWidth="1"/>
    <col min="14304" max="14549" width="11.42578125" style="2"/>
    <col min="14550" max="14550" width="37.28515625" style="2" customWidth="1"/>
    <col min="14551" max="14551" width="9" style="2" customWidth="1"/>
    <col min="14552" max="14552" width="8.5703125" style="2" customWidth="1"/>
    <col min="14553" max="14558" width="9" style="2" customWidth="1"/>
    <col min="14559" max="14559" width="11" style="2" customWidth="1"/>
    <col min="14560" max="14805" width="11.42578125" style="2"/>
    <col min="14806" max="14806" width="37.28515625" style="2" customWidth="1"/>
    <col min="14807" max="14807" width="9" style="2" customWidth="1"/>
    <col min="14808" max="14808" width="8.5703125" style="2" customWidth="1"/>
    <col min="14809" max="14814" width="9" style="2" customWidth="1"/>
    <col min="14815" max="14815" width="11" style="2" customWidth="1"/>
    <col min="14816" max="15061" width="11.42578125" style="2"/>
    <col min="15062" max="15062" width="37.28515625" style="2" customWidth="1"/>
    <col min="15063" max="15063" width="9" style="2" customWidth="1"/>
    <col min="15064" max="15064" width="8.5703125" style="2" customWidth="1"/>
    <col min="15065" max="15070" width="9" style="2" customWidth="1"/>
    <col min="15071" max="15071" width="11" style="2" customWidth="1"/>
    <col min="15072" max="15317" width="11.42578125" style="2"/>
    <col min="15318" max="15318" width="37.28515625" style="2" customWidth="1"/>
    <col min="15319" max="15319" width="9" style="2" customWidth="1"/>
    <col min="15320" max="15320" width="8.5703125" style="2" customWidth="1"/>
    <col min="15321" max="15326" width="9" style="2" customWidth="1"/>
    <col min="15327" max="15327" width="11" style="2" customWidth="1"/>
    <col min="15328" max="15573" width="11.42578125" style="2"/>
    <col min="15574" max="15574" width="37.28515625" style="2" customWidth="1"/>
    <col min="15575" max="15575" width="9" style="2" customWidth="1"/>
    <col min="15576" max="15576" width="8.5703125" style="2" customWidth="1"/>
    <col min="15577" max="15582" width="9" style="2" customWidth="1"/>
    <col min="15583" max="15583" width="11" style="2" customWidth="1"/>
    <col min="15584" max="15829" width="11.42578125" style="2"/>
    <col min="15830" max="15830" width="37.28515625" style="2" customWidth="1"/>
    <col min="15831" max="15831" width="9" style="2" customWidth="1"/>
    <col min="15832" max="15832" width="8.5703125" style="2" customWidth="1"/>
    <col min="15833" max="15838" width="9" style="2" customWidth="1"/>
    <col min="15839" max="15839" width="11" style="2" customWidth="1"/>
    <col min="15840" max="16085" width="11.42578125" style="2"/>
    <col min="16086" max="16086" width="37.28515625" style="2" customWidth="1"/>
    <col min="16087" max="16087" width="9" style="2" customWidth="1"/>
    <col min="16088" max="16088" width="8.5703125" style="2" customWidth="1"/>
    <col min="16089" max="16094" width="9" style="2" customWidth="1"/>
    <col min="16095" max="16095" width="11" style="2" customWidth="1"/>
    <col min="16096" max="16384" width="11.42578125" style="2"/>
  </cols>
  <sheetData>
    <row r="1" spans="1:13" ht="16.5" customHeight="1" x14ac:dyDescent="0.2">
      <c r="A1" s="35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M1" s="1"/>
    </row>
    <row r="2" spans="1:13" ht="16.5" customHeight="1" x14ac:dyDescent="0.2">
      <c r="A2" s="35" t="s">
        <v>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M2" s="1"/>
    </row>
    <row r="3" spans="1:13" ht="16.5" customHeight="1" x14ac:dyDescent="0.2">
      <c r="A3" s="35" t="s">
        <v>39</v>
      </c>
      <c r="B3" s="35"/>
      <c r="C3" s="35"/>
      <c r="D3" s="35"/>
      <c r="E3" s="35"/>
      <c r="F3" s="35"/>
      <c r="G3" s="35"/>
      <c r="H3" s="35"/>
      <c r="I3" s="35"/>
      <c r="J3" s="35"/>
      <c r="K3" s="35"/>
      <c r="M3" s="1"/>
    </row>
    <row r="4" spans="1:13" ht="16.5" customHeight="1" x14ac:dyDescent="0.2">
      <c r="A4" s="35" t="s">
        <v>44</v>
      </c>
      <c r="B4" s="35"/>
      <c r="C4" s="35"/>
      <c r="D4" s="35"/>
      <c r="E4" s="35"/>
      <c r="F4" s="35"/>
      <c r="G4" s="35"/>
      <c r="H4" s="35"/>
      <c r="I4" s="35"/>
      <c r="J4" s="35"/>
      <c r="K4" s="35"/>
      <c r="M4" s="1"/>
    </row>
    <row r="5" spans="1:13" ht="6.75" customHeight="1" x14ac:dyDescent="0.2">
      <c r="C5" s="4"/>
      <c r="D5" s="3"/>
      <c r="E5" s="4"/>
      <c r="F5" s="4"/>
      <c r="G5" s="4"/>
      <c r="H5" s="4"/>
      <c r="I5" s="4"/>
      <c r="J5" s="4"/>
      <c r="K5" s="4"/>
      <c r="M5" s="1"/>
    </row>
    <row r="6" spans="1:13" ht="22.5" customHeight="1" x14ac:dyDescent="0.2">
      <c r="A6" s="38" t="s">
        <v>23</v>
      </c>
      <c r="B6" s="38"/>
      <c r="C6" s="38"/>
      <c r="D6" s="39" t="s">
        <v>0</v>
      </c>
      <c r="E6" s="39"/>
      <c r="F6" s="39"/>
      <c r="G6" s="39"/>
      <c r="H6" s="39"/>
      <c r="I6" s="39"/>
      <c r="J6" s="39"/>
      <c r="K6" s="40"/>
      <c r="M6" s="1"/>
    </row>
    <row r="7" spans="1:13" ht="22.5" customHeight="1" x14ac:dyDescent="0.2">
      <c r="A7" s="38"/>
      <c r="B7" s="38"/>
      <c r="C7" s="38"/>
      <c r="D7" s="39" t="s">
        <v>1</v>
      </c>
      <c r="E7" s="39" t="s">
        <v>42</v>
      </c>
      <c r="F7" s="39"/>
      <c r="G7" s="39"/>
      <c r="H7" s="39"/>
      <c r="I7" s="39"/>
      <c r="J7" s="39"/>
      <c r="K7" s="40"/>
      <c r="M7" s="1"/>
    </row>
    <row r="8" spans="1:13" ht="39" customHeight="1" x14ac:dyDescent="0.2">
      <c r="A8" s="38"/>
      <c r="B8" s="38"/>
      <c r="C8" s="38"/>
      <c r="D8" s="39"/>
      <c r="E8" s="33" t="s">
        <v>2</v>
      </c>
      <c r="F8" s="33" t="s">
        <v>3</v>
      </c>
      <c r="G8" s="33" t="s">
        <v>4</v>
      </c>
      <c r="H8" s="33" t="s">
        <v>5</v>
      </c>
      <c r="I8" s="33" t="s">
        <v>6</v>
      </c>
      <c r="J8" s="33" t="s">
        <v>7</v>
      </c>
      <c r="K8" s="34" t="s">
        <v>8</v>
      </c>
      <c r="M8" s="1"/>
    </row>
    <row r="9" spans="1:13" ht="5.0999999999999996" customHeight="1" x14ac:dyDescent="0.2">
      <c r="A9" s="26"/>
      <c r="B9" s="26"/>
      <c r="C9" s="27"/>
      <c r="D9" s="28"/>
      <c r="E9" s="28"/>
      <c r="F9" s="28"/>
      <c r="G9" s="28"/>
      <c r="H9" s="28"/>
      <c r="I9" s="28"/>
      <c r="J9" s="28"/>
      <c r="K9" s="29"/>
      <c r="M9" s="1"/>
    </row>
    <row r="10" spans="1:13" ht="21.75" customHeight="1" x14ac:dyDescent="0.2">
      <c r="A10" s="36" t="s">
        <v>21</v>
      </c>
      <c r="B10" s="36"/>
      <c r="C10" s="37"/>
      <c r="D10" s="20">
        <f t="shared" ref="D10:K10" si="0">SUM(D11,D19,D26,D31,D36)</f>
        <v>437</v>
      </c>
      <c r="E10" s="20">
        <f t="shared" si="0"/>
        <v>14</v>
      </c>
      <c r="F10" s="20">
        <f t="shared" si="0"/>
        <v>129</v>
      </c>
      <c r="G10" s="20">
        <f t="shared" si="0"/>
        <v>92</v>
      </c>
      <c r="H10" s="20">
        <f t="shared" si="0"/>
        <v>65</v>
      </c>
      <c r="I10" s="20">
        <f t="shared" si="0"/>
        <v>55</v>
      </c>
      <c r="J10" s="20">
        <f t="shared" si="0"/>
        <v>40</v>
      </c>
      <c r="K10" s="21">
        <f t="shared" si="0"/>
        <v>42</v>
      </c>
      <c r="M10" s="1"/>
    </row>
    <row r="11" spans="1:13" ht="15" customHeight="1" x14ac:dyDescent="0.2">
      <c r="A11" s="2" t="s">
        <v>15</v>
      </c>
      <c r="C11" s="5"/>
      <c r="D11" s="20">
        <f>SUM(D12,D16,D17,D18)</f>
        <v>350</v>
      </c>
      <c r="E11" s="31">
        <f>SUM(E12,E16,E17,E18)</f>
        <v>14</v>
      </c>
      <c r="F11" s="31">
        <f t="shared" ref="F11:K11" si="1">SUM(F12,F16,F17,F18)</f>
        <v>115</v>
      </c>
      <c r="G11" s="31">
        <f t="shared" si="1"/>
        <v>71</v>
      </c>
      <c r="H11" s="31">
        <f t="shared" si="1"/>
        <v>44</v>
      </c>
      <c r="I11" s="31">
        <f t="shared" si="1"/>
        <v>35</v>
      </c>
      <c r="J11" s="31">
        <f t="shared" si="1"/>
        <v>34</v>
      </c>
      <c r="K11" s="32">
        <f t="shared" si="1"/>
        <v>37</v>
      </c>
      <c r="M11" s="1"/>
    </row>
    <row r="12" spans="1:13" ht="15" customHeight="1" x14ac:dyDescent="0.2">
      <c r="B12" s="2" t="s">
        <v>24</v>
      </c>
      <c r="C12" s="5"/>
      <c r="D12" s="20">
        <f>SUM(E12:K12)</f>
        <v>270</v>
      </c>
      <c r="E12" s="31">
        <f>SUM(E13:E15)</f>
        <v>8</v>
      </c>
      <c r="F12" s="31">
        <f t="shared" ref="F12:K12" si="2">SUM(F13:F15)</f>
        <v>85</v>
      </c>
      <c r="G12" s="31">
        <f t="shared" si="2"/>
        <v>56</v>
      </c>
      <c r="H12" s="31">
        <f t="shared" si="2"/>
        <v>34</v>
      </c>
      <c r="I12" s="31">
        <f t="shared" si="2"/>
        <v>27</v>
      </c>
      <c r="J12" s="31">
        <f t="shared" si="2"/>
        <v>24</v>
      </c>
      <c r="K12" s="32">
        <f t="shared" si="2"/>
        <v>36</v>
      </c>
      <c r="M12" s="1"/>
    </row>
    <row r="13" spans="1:13" ht="15" customHeight="1" x14ac:dyDescent="0.2">
      <c r="C13" s="5" t="s">
        <v>25</v>
      </c>
      <c r="D13" s="20">
        <f t="shared" ref="D13:D17" si="3">SUM(E13:K13)</f>
        <v>74</v>
      </c>
      <c r="E13" s="31">
        <f t="shared" ref="E13:K13" si="4">SUM(E40,E68,E78)</f>
        <v>2</v>
      </c>
      <c r="F13" s="31">
        <f t="shared" si="4"/>
        <v>20</v>
      </c>
      <c r="G13" s="31">
        <f t="shared" si="4"/>
        <v>15</v>
      </c>
      <c r="H13" s="31">
        <f t="shared" si="4"/>
        <v>10</v>
      </c>
      <c r="I13" s="31">
        <f t="shared" si="4"/>
        <v>7</v>
      </c>
      <c r="J13" s="31">
        <f t="shared" si="4"/>
        <v>8</v>
      </c>
      <c r="K13" s="32">
        <f t="shared" si="4"/>
        <v>12</v>
      </c>
      <c r="M13" s="1"/>
    </row>
    <row r="14" spans="1:13" ht="15" customHeight="1" x14ac:dyDescent="0.2">
      <c r="C14" s="5" t="s">
        <v>26</v>
      </c>
      <c r="D14" s="20">
        <f t="shared" si="3"/>
        <v>118</v>
      </c>
      <c r="E14" s="31">
        <f t="shared" ref="E14:K14" si="5">SUM(E41,E61,E69,E79)</f>
        <v>5</v>
      </c>
      <c r="F14" s="31">
        <f t="shared" si="5"/>
        <v>47</v>
      </c>
      <c r="G14" s="31">
        <f t="shared" si="5"/>
        <v>24</v>
      </c>
      <c r="H14" s="31">
        <f t="shared" si="5"/>
        <v>13</v>
      </c>
      <c r="I14" s="31">
        <f t="shared" si="5"/>
        <v>7</v>
      </c>
      <c r="J14" s="31">
        <f t="shared" si="5"/>
        <v>4</v>
      </c>
      <c r="K14" s="32">
        <f t="shared" si="5"/>
        <v>18</v>
      </c>
      <c r="M14" s="1"/>
    </row>
    <row r="15" spans="1:13" ht="15" customHeight="1" x14ac:dyDescent="0.2">
      <c r="C15" s="5" t="s">
        <v>27</v>
      </c>
      <c r="D15" s="20">
        <f>SUM(E15:K15)</f>
        <v>78</v>
      </c>
      <c r="E15" s="31">
        <f>SUM(E42,E80)</f>
        <v>1</v>
      </c>
      <c r="F15" s="31">
        <f>SUM(F42,F62,F80)</f>
        <v>18</v>
      </c>
      <c r="G15" s="31">
        <f>SUM(G42,G62,G80)</f>
        <v>17</v>
      </c>
      <c r="H15" s="31">
        <f>SUM(H42,H62,H80)</f>
        <v>11</v>
      </c>
      <c r="I15" s="31">
        <f>SUM(I42,I62,I70,I80)</f>
        <v>13</v>
      </c>
      <c r="J15" s="31">
        <f>SUM(J42,J62,J70,J80)</f>
        <v>12</v>
      </c>
      <c r="K15" s="32">
        <f>SUM(K42,K62,K70,K80)</f>
        <v>6</v>
      </c>
      <c r="M15" s="1"/>
    </row>
    <row r="16" spans="1:13" ht="15" customHeight="1" x14ac:dyDescent="0.2">
      <c r="B16" s="2" t="s">
        <v>45</v>
      </c>
      <c r="C16" s="5"/>
      <c r="D16" s="20">
        <f>SUM(E16:K16)</f>
        <v>8</v>
      </c>
      <c r="E16" s="31">
        <f t="shared" ref="E16:K16" si="6">SUM(E44,E63,E71,E81)</f>
        <v>0</v>
      </c>
      <c r="F16" s="31">
        <f t="shared" si="6"/>
        <v>5</v>
      </c>
      <c r="G16" s="31">
        <f t="shared" si="6"/>
        <v>1</v>
      </c>
      <c r="H16" s="31">
        <f t="shared" si="6"/>
        <v>1</v>
      </c>
      <c r="I16" s="31">
        <f t="shared" si="6"/>
        <v>0</v>
      </c>
      <c r="J16" s="31">
        <f t="shared" si="6"/>
        <v>0</v>
      </c>
      <c r="K16" s="32">
        <f t="shared" si="6"/>
        <v>1</v>
      </c>
      <c r="M16" s="1"/>
    </row>
    <row r="17" spans="1:13" ht="15" customHeight="1" x14ac:dyDescent="0.2">
      <c r="B17" s="2" t="s">
        <v>9</v>
      </c>
      <c r="C17" s="6"/>
      <c r="D17" s="20">
        <f t="shared" si="3"/>
        <v>17</v>
      </c>
      <c r="E17" s="31">
        <f>SUM(E82)</f>
        <v>2</v>
      </c>
      <c r="F17" s="31">
        <f t="shared" ref="F17:K17" si="7">SUM(F82)</f>
        <v>2</v>
      </c>
      <c r="G17" s="31">
        <f t="shared" si="7"/>
        <v>3</v>
      </c>
      <c r="H17" s="31">
        <f t="shared" si="7"/>
        <v>1</v>
      </c>
      <c r="I17" s="31">
        <f t="shared" si="7"/>
        <v>1</v>
      </c>
      <c r="J17" s="31">
        <f t="shared" si="7"/>
        <v>8</v>
      </c>
      <c r="K17" s="32">
        <f t="shared" si="7"/>
        <v>0</v>
      </c>
      <c r="M17" s="1"/>
    </row>
    <row r="18" spans="1:13" ht="15" customHeight="1" x14ac:dyDescent="0.2">
      <c r="B18" s="2" t="s">
        <v>12</v>
      </c>
      <c r="C18" s="14"/>
      <c r="D18" s="20">
        <f>SUM(E18:K18)</f>
        <v>55</v>
      </c>
      <c r="E18" s="31">
        <f t="shared" ref="E18:K18" si="8">SUM(E45,E64,E72,E83)</f>
        <v>4</v>
      </c>
      <c r="F18" s="31">
        <f t="shared" si="8"/>
        <v>23</v>
      </c>
      <c r="G18" s="31">
        <f t="shared" si="8"/>
        <v>11</v>
      </c>
      <c r="H18" s="31">
        <f t="shared" si="8"/>
        <v>8</v>
      </c>
      <c r="I18" s="31">
        <f t="shared" si="8"/>
        <v>7</v>
      </c>
      <c r="J18" s="31">
        <f t="shared" si="8"/>
        <v>2</v>
      </c>
      <c r="K18" s="32">
        <f t="shared" si="8"/>
        <v>0</v>
      </c>
      <c r="M18" s="1"/>
    </row>
    <row r="19" spans="1:13" ht="15" customHeight="1" x14ac:dyDescent="0.2">
      <c r="A19" s="13" t="s">
        <v>16</v>
      </c>
      <c r="B19" s="13"/>
      <c r="C19" s="13"/>
      <c r="D19" s="20">
        <f>SUM(D20,D23)</f>
        <v>53</v>
      </c>
      <c r="E19" s="31" t="s">
        <v>31</v>
      </c>
      <c r="F19" s="31">
        <f>SUM(F20,F23)</f>
        <v>7</v>
      </c>
      <c r="G19" s="31">
        <f t="shared" ref="G19:K19" si="9">SUM(G20,G23)</f>
        <v>13</v>
      </c>
      <c r="H19" s="31">
        <f t="shared" si="9"/>
        <v>16</v>
      </c>
      <c r="I19" s="31">
        <f t="shared" si="9"/>
        <v>10</v>
      </c>
      <c r="J19" s="31">
        <f t="shared" si="9"/>
        <v>4</v>
      </c>
      <c r="K19" s="32">
        <f t="shared" si="9"/>
        <v>3</v>
      </c>
      <c r="M19" s="1"/>
    </row>
    <row r="20" spans="1:13" ht="15" customHeight="1" x14ac:dyDescent="0.2">
      <c r="A20" s="13"/>
      <c r="B20" s="13" t="s">
        <v>24</v>
      </c>
      <c r="C20" s="13"/>
      <c r="D20" s="20">
        <f t="shared" ref="D20:D29" si="10">SUM(E20:K20)</f>
        <v>20</v>
      </c>
      <c r="E20" s="31" t="s">
        <v>31</v>
      </c>
      <c r="F20" s="31">
        <f t="shared" ref="F20:K20" si="11">SUM(F21:F22)</f>
        <v>0</v>
      </c>
      <c r="G20" s="31">
        <f t="shared" si="11"/>
        <v>7</v>
      </c>
      <c r="H20" s="31">
        <f>SUM(H21:H22)</f>
        <v>5</v>
      </c>
      <c r="I20" s="31">
        <f t="shared" si="11"/>
        <v>5</v>
      </c>
      <c r="J20" s="31">
        <f t="shared" si="11"/>
        <v>1</v>
      </c>
      <c r="K20" s="32">
        <f t="shared" si="11"/>
        <v>2</v>
      </c>
      <c r="M20" s="1"/>
    </row>
    <row r="21" spans="1:13" ht="15" customHeight="1" x14ac:dyDescent="0.2">
      <c r="A21" s="13"/>
      <c r="B21" s="13"/>
      <c r="C21" s="13" t="s">
        <v>11</v>
      </c>
      <c r="D21" s="20">
        <f t="shared" si="10"/>
        <v>10</v>
      </c>
      <c r="E21" s="31">
        <f t="shared" ref="E21:K22" si="12">SUM(E48,E86)</f>
        <v>0</v>
      </c>
      <c r="F21" s="31">
        <f t="shared" si="12"/>
        <v>0</v>
      </c>
      <c r="G21" s="31">
        <f t="shared" si="12"/>
        <v>3</v>
      </c>
      <c r="H21" s="31">
        <f t="shared" si="12"/>
        <v>4</v>
      </c>
      <c r="I21" s="31">
        <f t="shared" si="12"/>
        <v>1</v>
      </c>
      <c r="J21" s="31">
        <f t="shared" si="12"/>
        <v>1</v>
      </c>
      <c r="K21" s="32">
        <f t="shared" si="12"/>
        <v>1</v>
      </c>
      <c r="M21" s="1"/>
    </row>
    <row r="22" spans="1:13" ht="15" customHeight="1" x14ac:dyDescent="0.2">
      <c r="A22" s="13"/>
      <c r="B22" s="13"/>
      <c r="C22" s="15" t="s">
        <v>14</v>
      </c>
      <c r="D22" s="20">
        <f t="shared" si="10"/>
        <v>10</v>
      </c>
      <c r="E22" s="31">
        <f t="shared" si="12"/>
        <v>0</v>
      </c>
      <c r="F22" s="31">
        <f t="shared" si="12"/>
        <v>0</v>
      </c>
      <c r="G22" s="31">
        <f t="shared" si="12"/>
        <v>4</v>
      </c>
      <c r="H22" s="31">
        <f t="shared" si="12"/>
        <v>1</v>
      </c>
      <c r="I22" s="31">
        <f t="shared" si="12"/>
        <v>4</v>
      </c>
      <c r="J22" s="31">
        <f t="shared" si="12"/>
        <v>0</v>
      </c>
      <c r="K22" s="32">
        <f t="shared" si="12"/>
        <v>1</v>
      </c>
      <c r="M22" s="1"/>
    </row>
    <row r="23" spans="1:13" ht="15" customHeight="1" x14ac:dyDescent="0.2">
      <c r="B23" s="2" t="s">
        <v>28</v>
      </c>
      <c r="C23" s="5"/>
      <c r="D23" s="20">
        <f t="shared" si="10"/>
        <v>33</v>
      </c>
      <c r="E23" s="31" t="s">
        <v>31</v>
      </c>
      <c r="F23" s="31">
        <f>SUM(F24:F25)</f>
        <v>7</v>
      </c>
      <c r="G23" s="31">
        <f t="shared" ref="G23:K23" si="13">SUM(G24:G25)</f>
        <v>6</v>
      </c>
      <c r="H23" s="31">
        <f>SUM(H24:H25)</f>
        <v>11</v>
      </c>
      <c r="I23" s="31">
        <f t="shared" si="13"/>
        <v>5</v>
      </c>
      <c r="J23" s="31">
        <f t="shared" si="13"/>
        <v>3</v>
      </c>
      <c r="K23" s="32">
        <f t="shared" si="13"/>
        <v>1</v>
      </c>
      <c r="M23" s="1"/>
    </row>
    <row r="24" spans="1:13" ht="15" customHeight="1" x14ac:dyDescent="0.2">
      <c r="C24" s="1" t="s">
        <v>10</v>
      </c>
      <c r="D24" s="20">
        <f t="shared" si="10"/>
        <v>25</v>
      </c>
      <c r="E24" s="31">
        <f t="shared" ref="E24:K24" si="14">SUM(E51,E89)</f>
        <v>0</v>
      </c>
      <c r="F24" s="31">
        <f t="shared" si="14"/>
        <v>6</v>
      </c>
      <c r="G24" s="31">
        <f t="shared" si="14"/>
        <v>5</v>
      </c>
      <c r="H24" s="31">
        <f t="shared" si="14"/>
        <v>7</v>
      </c>
      <c r="I24" s="31">
        <f t="shared" si="14"/>
        <v>4</v>
      </c>
      <c r="J24" s="31">
        <f t="shared" si="14"/>
        <v>3</v>
      </c>
      <c r="K24" s="32">
        <f t="shared" si="14"/>
        <v>0</v>
      </c>
      <c r="M24" s="1"/>
    </row>
    <row r="25" spans="1:13" ht="15" customHeight="1" x14ac:dyDescent="0.2">
      <c r="C25" s="1" t="s">
        <v>13</v>
      </c>
      <c r="D25" s="20">
        <f t="shared" si="10"/>
        <v>8</v>
      </c>
      <c r="E25" s="31">
        <f t="shared" ref="E25:K25" si="15">SUM(E52,E73,E90)</f>
        <v>0</v>
      </c>
      <c r="F25" s="31">
        <f t="shared" si="15"/>
        <v>1</v>
      </c>
      <c r="G25" s="31">
        <f t="shared" si="15"/>
        <v>1</v>
      </c>
      <c r="H25" s="31">
        <f t="shared" si="15"/>
        <v>4</v>
      </c>
      <c r="I25" s="31">
        <f t="shared" si="15"/>
        <v>1</v>
      </c>
      <c r="J25" s="31">
        <f t="shared" si="15"/>
        <v>0</v>
      </c>
      <c r="K25" s="32">
        <f t="shared" si="15"/>
        <v>1</v>
      </c>
      <c r="M25" s="1"/>
    </row>
    <row r="26" spans="1:13" ht="15" customHeight="1" x14ac:dyDescent="0.2">
      <c r="A26" s="2" t="s">
        <v>36</v>
      </c>
      <c r="C26" s="5"/>
      <c r="D26" s="20">
        <f>SUM(E26:K26)</f>
        <v>27</v>
      </c>
      <c r="E26" s="31">
        <f t="shared" ref="E26:K26" si="16">SUM(E27:E29)</f>
        <v>0</v>
      </c>
      <c r="F26" s="31">
        <f t="shared" si="16"/>
        <v>6</v>
      </c>
      <c r="G26" s="31">
        <f t="shared" si="16"/>
        <v>7</v>
      </c>
      <c r="H26" s="31">
        <f t="shared" si="16"/>
        <v>4</v>
      </c>
      <c r="I26" s="31">
        <f t="shared" si="16"/>
        <v>8</v>
      </c>
      <c r="J26" s="31">
        <f t="shared" si="16"/>
        <v>1</v>
      </c>
      <c r="K26" s="32">
        <f t="shared" si="16"/>
        <v>1</v>
      </c>
      <c r="M26" s="1"/>
    </row>
    <row r="27" spans="1:13" ht="15" customHeight="1" x14ac:dyDescent="0.2">
      <c r="C27" s="5" t="s">
        <v>26</v>
      </c>
      <c r="D27" s="20">
        <f t="shared" si="10"/>
        <v>25</v>
      </c>
      <c r="E27" s="31">
        <f t="shared" ref="E27:K27" si="17">SUM(E53,E74,E92)</f>
        <v>0</v>
      </c>
      <c r="F27" s="31">
        <f t="shared" si="17"/>
        <v>5</v>
      </c>
      <c r="G27" s="31">
        <f t="shared" si="17"/>
        <v>7</v>
      </c>
      <c r="H27" s="31">
        <f t="shared" si="17"/>
        <v>3</v>
      </c>
      <c r="I27" s="31">
        <f t="shared" si="17"/>
        <v>8</v>
      </c>
      <c r="J27" s="31">
        <f t="shared" si="17"/>
        <v>1</v>
      </c>
      <c r="K27" s="32">
        <f t="shared" si="17"/>
        <v>1</v>
      </c>
      <c r="M27" s="1"/>
    </row>
    <row r="28" spans="1:13" ht="15" customHeight="1" x14ac:dyDescent="0.2">
      <c r="C28" s="5" t="s">
        <v>35</v>
      </c>
      <c r="D28" s="20">
        <f t="shared" si="10"/>
        <v>1</v>
      </c>
      <c r="E28" s="31">
        <f>SUM(E93)</f>
        <v>0</v>
      </c>
      <c r="F28" s="31">
        <f t="shared" ref="F28:K28" si="18">SUM(F93)</f>
        <v>0</v>
      </c>
      <c r="G28" s="31">
        <f t="shared" si="18"/>
        <v>0</v>
      </c>
      <c r="H28" s="31">
        <f t="shared" si="18"/>
        <v>1</v>
      </c>
      <c r="I28" s="31">
        <f t="shared" si="18"/>
        <v>0</v>
      </c>
      <c r="J28" s="31">
        <f t="shared" si="18"/>
        <v>0</v>
      </c>
      <c r="K28" s="32">
        <f t="shared" si="18"/>
        <v>0</v>
      </c>
      <c r="M28" s="1"/>
    </row>
    <row r="29" spans="1:13" ht="15" customHeight="1" x14ac:dyDescent="0.2">
      <c r="C29" s="5" t="s">
        <v>11</v>
      </c>
      <c r="D29" s="20">
        <f t="shared" si="10"/>
        <v>1</v>
      </c>
      <c r="E29" s="31">
        <f>SUM(E94)</f>
        <v>0</v>
      </c>
      <c r="F29" s="31">
        <f t="shared" ref="F29:K29" si="19">SUM(F94)</f>
        <v>1</v>
      </c>
      <c r="G29" s="31">
        <f t="shared" si="19"/>
        <v>0</v>
      </c>
      <c r="H29" s="31">
        <f t="shared" si="19"/>
        <v>0</v>
      </c>
      <c r="I29" s="31">
        <f t="shared" si="19"/>
        <v>0</v>
      </c>
      <c r="J29" s="31">
        <f t="shared" si="19"/>
        <v>0</v>
      </c>
      <c r="K29" s="32">
        <f t="shared" si="19"/>
        <v>0</v>
      </c>
      <c r="M29" s="1"/>
    </row>
    <row r="30" spans="1:13" s="6" customFormat="1" ht="15" customHeight="1" x14ac:dyDescent="0.2">
      <c r="A30" s="13" t="s">
        <v>20</v>
      </c>
      <c r="B30" s="13"/>
      <c r="C30" s="13"/>
      <c r="D30" s="20"/>
      <c r="E30" s="31"/>
      <c r="F30" s="31"/>
      <c r="G30" s="31"/>
      <c r="H30" s="31"/>
      <c r="I30" s="31"/>
      <c r="J30" s="31"/>
      <c r="K30" s="32"/>
    </row>
    <row r="31" spans="1:13" s="6" customFormat="1" ht="15" customHeight="1" x14ac:dyDescent="0.2">
      <c r="A31" s="13" t="s">
        <v>29</v>
      </c>
      <c r="B31" s="13"/>
      <c r="C31" s="13"/>
      <c r="D31" s="20">
        <f>SUM(E31:K31)</f>
        <v>5</v>
      </c>
      <c r="E31" s="31">
        <f>SUM(E32,E35)</f>
        <v>0</v>
      </c>
      <c r="F31" s="31">
        <f t="shared" ref="F31:K31" si="20">SUM(F32,F35)</f>
        <v>0</v>
      </c>
      <c r="G31" s="31">
        <f t="shared" si="20"/>
        <v>1</v>
      </c>
      <c r="H31" s="31">
        <f t="shared" si="20"/>
        <v>1</v>
      </c>
      <c r="I31" s="31">
        <f t="shared" si="20"/>
        <v>2</v>
      </c>
      <c r="J31" s="31">
        <f t="shared" si="20"/>
        <v>1</v>
      </c>
      <c r="K31" s="32">
        <f t="shared" si="20"/>
        <v>0</v>
      </c>
    </row>
    <row r="32" spans="1:13" s="6" customFormat="1" ht="15" customHeight="1" x14ac:dyDescent="0.2">
      <c r="A32" s="13"/>
      <c r="B32" s="13" t="s">
        <v>34</v>
      </c>
      <c r="C32" s="13"/>
      <c r="D32" s="20">
        <f>SUM(E32:K32)</f>
        <v>4</v>
      </c>
      <c r="E32" s="31">
        <f>SUM(E33:E34)</f>
        <v>0</v>
      </c>
      <c r="F32" s="31">
        <f t="shared" ref="F32:K32" si="21">SUM(F33:F34)</f>
        <v>0</v>
      </c>
      <c r="G32" s="31">
        <f t="shared" si="21"/>
        <v>1</v>
      </c>
      <c r="H32" s="31">
        <f t="shared" si="21"/>
        <v>0</v>
      </c>
      <c r="I32" s="31">
        <f t="shared" si="21"/>
        <v>2</v>
      </c>
      <c r="J32" s="31">
        <f t="shared" si="21"/>
        <v>1</v>
      </c>
      <c r="K32" s="32">
        <f t="shared" si="21"/>
        <v>0</v>
      </c>
    </row>
    <row r="33" spans="1:13" s="6" customFormat="1" ht="15" customHeight="1" x14ac:dyDescent="0.2">
      <c r="A33" s="13"/>
      <c r="B33" s="13"/>
      <c r="C33" s="13" t="s">
        <v>27</v>
      </c>
      <c r="D33" s="20">
        <f t="shared" ref="D33:D36" si="22">SUM(E33:K33)</f>
        <v>1</v>
      </c>
      <c r="E33" s="31">
        <f>SUM(E98)</f>
        <v>0</v>
      </c>
      <c r="F33" s="31">
        <f t="shared" ref="F33:K33" si="23">SUM(F98)</f>
        <v>0</v>
      </c>
      <c r="G33" s="31">
        <f t="shared" si="23"/>
        <v>1</v>
      </c>
      <c r="H33" s="31">
        <f t="shared" si="23"/>
        <v>0</v>
      </c>
      <c r="I33" s="31">
        <f t="shared" si="23"/>
        <v>0</v>
      </c>
      <c r="J33" s="31">
        <f t="shared" si="23"/>
        <v>0</v>
      </c>
      <c r="K33" s="32">
        <f t="shared" si="23"/>
        <v>0</v>
      </c>
    </row>
    <row r="34" spans="1:13" s="6" customFormat="1" ht="15" customHeight="1" x14ac:dyDescent="0.2">
      <c r="C34" s="8" t="s">
        <v>14</v>
      </c>
      <c r="D34" s="20">
        <f t="shared" si="22"/>
        <v>3</v>
      </c>
      <c r="E34" s="31">
        <f t="shared" ref="E34:K34" si="24">SUM(E57)</f>
        <v>0</v>
      </c>
      <c r="F34" s="31">
        <f t="shared" si="24"/>
        <v>0</v>
      </c>
      <c r="G34" s="31">
        <f t="shared" si="24"/>
        <v>0</v>
      </c>
      <c r="H34" s="31">
        <f t="shared" si="24"/>
        <v>0</v>
      </c>
      <c r="I34" s="31">
        <f t="shared" si="24"/>
        <v>2</v>
      </c>
      <c r="J34" s="31">
        <f t="shared" si="24"/>
        <v>1</v>
      </c>
      <c r="K34" s="32">
        <f t="shared" si="24"/>
        <v>0</v>
      </c>
    </row>
    <row r="35" spans="1:13" s="6" customFormat="1" ht="15" customHeight="1" x14ac:dyDescent="0.2">
      <c r="A35" s="13"/>
      <c r="B35" s="2" t="s">
        <v>45</v>
      </c>
      <c r="C35" s="5"/>
      <c r="D35" s="20">
        <f>SUM(E35:K35)</f>
        <v>1</v>
      </c>
      <c r="E35" s="31">
        <f t="shared" ref="E35:K35" si="25">SUM(E99)</f>
        <v>0</v>
      </c>
      <c r="F35" s="31">
        <f t="shared" si="25"/>
        <v>0</v>
      </c>
      <c r="G35" s="31">
        <f t="shared" si="25"/>
        <v>0</v>
      </c>
      <c r="H35" s="31">
        <f t="shared" si="25"/>
        <v>1</v>
      </c>
      <c r="I35" s="31">
        <f t="shared" si="25"/>
        <v>0</v>
      </c>
      <c r="J35" s="31">
        <f t="shared" si="25"/>
        <v>0</v>
      </c>
      <c r="K35" s="32">
        <f t="shared" si="25"/>
        <v>0</v>
      </c>
    </row>
    <row r="36" spans="1:13" ht="15" customHeight="1" x14ac:dyDescent="0.2">
      <c r="A36" s="2" t="s">
        <v>30</v>
      </c>
      <c r="B36" s="13"/>
      <c r="C36" s="13"/>
      <c r="D36" s="20">
        <f t="shared" si="22"/>
        <v>2</v>
      </c>
      <c r="E36" s="31">
        <f>SUM(E100)</f>
        <v>0</v>
      </c>
      <c r="F36" s="31">
        <f t="shared" ref="F36:K36" si="26">SUM(F100)</f>
        <v>1</v>
      </c>
      <c r="G36" s="31">
        <f t="shared" si="26"/>
        <v>0</v>
      </c>
      <c r="H36" s="31">
        <f t="shared" si="26"/>
        <v>0</v>
      </c>
      <c r="I36" s="31">
        <f t="shared" si="26"/>
        <v>0</v>
      </c>
      <c r="J36" s="31">
        <f t="shared" si="26"/>
        <v>0</v>
      </c>
      <c r="K36" s="32">
        <f t="shared" si="26"/>
        <v>1</v>
      </c>
      <c r="M36" s="1"/>
    </row>
    <row r="37" spans="1:13" ht="15" customHeight="1" x14ac:dyDescent="0.2">
      <c r="A37" s="5" t="s">
        <v>19</v>
      </c>
      <c r="D37" s="20">
        <f t="shared" ref="D37:K37" si="27">SUM(D38,D46,D53,D55)</f>
        <v>87</v>
      </c>
      <c r="E37" s="7">
        <f t="shared" si="27"/>
        <v>2</v>
      </c>
      <c r="F37" s="7">
        <f t="shared" si="27"/>
        <v>24</v>
      </c>
      <c r="G37" s="7">
        <f t="shared" si="27"/>
        <v>19</v>
      </c>
      <c r="H37" s="7">
        <f t="shared" si="27"/>
        <v>15</v>
      </c>
      <c r="I37" s="7">
        <f t="shared" si="27"/>
        <v>10</v>
      </c>
      <c r="J37" s="7">
        <f t="shared" si="27"/>
        <v>5</v>
      </c>
      <c r="K37" s="16">
        <f t="shared" si="27"/>
        <v>12</v>
      </c>
      <c r="M37" s="1"/>
    </row>
    <row r="38" spans="1:13" ht="15" customHeight="1" x14ac:dyDescent="0.2">
      <c r="A38" s="2" t="s">
        <v>15</v>
      </c>
      <c r="C38" s="5"/>
      <c r="D38" s="7">
        <f>SUM(D39,D45)</f>
        <v>70</v>
      </c>
      <c r="E38" s="7">
        <f t="shared" ref="E38:K38" si="28">SUM(E39,E44,E45)</f>
        <v>2</v>
      </c>
      <c r="F38" s="7">
        <f t="shared" si="28"/>
        <v>24</v>
      </c>
      <c r="G38" s="7">
        <f t="shared" si="28"/>
        <v>14</v>
      </c>
      <c r="H38" s="7">
        <f t="shared" si="28"/>
        <v>11</v>
      </c>
      <c r="I38" s="7">
        <f t="shared" si="28"/>
        <v>6</v>
      </c>
      <c r="J38" s="7">
        <f t="shared" si="28"/>
        <v>4</v>
      </c>
      <c r="K38" s="16">
        <f t="shared" si="28"/>
        <v>9</v>
      </c>
      <c r="M38" s="1"/>
    </row>
    <row r="39" spans="1:13" ht="15" customHeight="1" x14ac:dyDescent="0.2">
      <c r="B39" s="2" t="s">
        <v>24</v>
      </c>
      <c r="C39" s="5"/>
      <c r="D39" s="20">
        <f>SUM(D40:D44)</f>
        <v>52</v>
      </c>
      <c r="E39" s="20">
        <f>SUM(E40:E42)</f>
        <v>2</v>
      </c>
      <c r="F39" s="20">
        <f t="shared" ref="F39:K39" si="29">SUM(F40:F42)</f>
        <v>14</v>
      </c>
      <c r="G39" s="20">
        <f t="shared" si="29"/>
        <v>11</v>
      </c>
      <c r="H39" s="20">
        <f t="shared" si="29"/>
        <v>7</v>
      </c>
      <c r="I39" s="20">
        <f t="shared" si="29"/>
        <v>4</v>
      </c>
      <c r="J39" s="20">
        <f t="shared" si="29"/>
        <v>4</v>
      </c>
      <c r="K39" s="21">
        <f t="shared" si="29"/>
        <v>9</v>
      </c>
      <c r="M39" s="1"/>
    </row>
    <row r="40" spans="1:13" ht="15" customHeight="1" x14ac:dyDescent="0.2">
      <c r="C40" s="5" t="s">
        <v>25</v>
      </c>
      <c r="D40" s="20">
        <f t="shared" ref="D40:D53" si="30">SUM(E40:K40)</f>
        <v>20</v>
      </c>
      <c r="E40" s="22" t="s">
        <v>31</v>
      </c>
      <c r="F40" s="22">
        <v>3</v>
      </c>
      <c r="G40" s="22">
        <v>4</v>
      </c>
      <c r="H40" s="22">
        <v>2</v>
      </c>
      <c r="I40" s="22">
        <v>3</v>
      </c>
      <c r="J40" s="22">
        <v>2</v>
      </c>
      <c r="K40" s="24">
        <v>6</v>
      </c>
      <c r="M40" s="1"/>
    </row>
    <row r="41" spans="1:13" ht="15" customHeight="1" x14ac:dyDescent="0.2">
      <c r="C41" s="5" t="s">
        <v>26</v>
      </c>
      <c r="D41" s="20">
        <f t="shared" si="30"/>
        <v>28</v>
      </c>
      <c r="E41" s="22">
        <v>2</v>
      </c>
      <c r="F41" s="22">
        <v>11</v>
      </c>
      <c r="G41" s="22">
        <v>7</v>
      </c>
      <c r="H41" s="22">
        <v>5</v>
      </c>
      <c r="I41" s="22" t="s">
        <v>31</v>
      </c>
      <c r="J41" s="22" t="s">
        <v>31</v>
      </c>
      <c r="K41" s="24">
        <v>3</v>
      </c>
      <c r="M41" s="1"/>
    </row>
    <row r="42" spans="1:13" ht="15" customHeight="1" x14ac:dyDescent="0.2">
      <c r="C42" s="5" t="s">
        <v>27</v>
      </c>
      <c r="D42" s="20">
        <f t="shared" si="30"/>
        <v>3</v>
      </c>
      <c r="E42" s="22" t="s">
        <v>31</v>
      </c>
      <c r="F42" s="22" t="s">
        <v>31</v>
      </c>
      <c r="G42" s="22" t="s">
        <v>31</v>
      </c>
      <c r="H42" s="22" t="s">
        <v>31</v>
      </c>
      <c r="I42" s="22">
        <v>1</v>
      </c>
      <c r="J42" s="22">
        <v>2</v>
      </c>
      <c r="K42" s="24" t="s">
        <v>31</v>
      </c>
      <c r="M42" s="1"/>
    </row>
    <row r="43" spans="1:13" ht="19.5" customHeight="1" x14ac:dyDescent="0.2">
      <c r="A43" s="5" t="s">
        <v>46</v>
      </c>
      <c r="C43" s="5"/>
      <c r="D43" s="20"/>
      <c r="E43" s="22"/>
      <c r="F43" s="22"/>
      <c r="G43" s="22"/>
      <c r="H43" s="22"/>
      <c r="I43" s="22"/>
      <c r="J43" s="22"/>
      <c r="K43" s="24"/>
      <c r="M43" s="1"/>
    </row>
    <row r="44" spans="1:13" ht="15" customHeight="1" x14ac:dyDescent="0.2">
      <c r="B44" s="2" t="s">
        <v>45</v>
      </c>
      <c r="C44" s="5"/>
      <c r="D44" s="20">
        <f>SUM(E44:K44)</f>
        <v>1</v>
      </c>
      <c r="E44" s="22" t="s">
        <v>31</v>
      </c>
      <c r="F44" s="22" t="s">
        <v>31</v>
      </c>
      <c r="G44" s="22" t="s">
        <v>31</v>
      </c>
      <c r="H44" s="22">
        <v>1</v>
      </c>
      <c r="I44" s="22" t="s">
        <v>31</v>
      </c>
      <c r="J44" s="22" t="s">
        <v>31</v>
      </c>
      <c r="K44" s="24" t="s">
        <v>31</v>
      </c>
      <c r="M44" s="1"/>
    </row>
    <row r="45" spans="1:13" ht="15" customHeight="1" x14ac:dyDescent="0.2">
      <c r="B45" s="2" t="s">
        <v>12</v>
      </c>
      <c r="C45" s="14"/>
      <c r="D45" s="20">
        <f t="shared" si="30"/>
        <v>18</v>
      </c>
      <c r="E45" s="22" t="s">
        <v>31</v>
      </c>
      <c r="F45" s="22">
        <v>10</v>
      </c>
      <c r="G45" s="22">
        <v>3</v>
      </c>
      <c r="H45" s="22">
        <v>3</v>
      </c>
      <c r="I45" s="22">
        <v>2</v>
      </c>
      <c r="J45" s="22" t="s">
        <v>31</v>
      </c>
      <c r="K45" s="24" t="s">
        <v>31</v>
      </c>
      <c r="M45" s="1"/>
    </row>
    <row r="46" spans="1:13" ht="15" customHeight="1" x14ac:dyDescent="0.2">
      <c r="A46" s="2" t="s">
        <v>16</v>
      </c>
      <c r="C46" s="5"/>
      <c r="D46" s="20">
        <f t="shared" si="30"/>
        <v>10</v>
      </c>
      <c r="E46" s="31">
        <f t="shared" ref="E46" si="31">SUM(E47,E50)</f>
        <v>0</v>
      </c>
      <c r="F46" s="31">
        <f t="shared" ref="F46" si="32">SUM(F47,F50)</f>
        <v>0</v>
      </c>
      <c r="G46" s="7">
        <f t="shared" ref="G46:K46" si="33">SUM(G47,G50)</f>
        <v>4</v>
      </c>
      <c r="H46" s="7">
        <f t="shared" si="33"/>
        <v>3</v>
      </c>
      <c r="I46" s="7">
        <f t="shared" si="33"/>
        <v>1</v>
      </c>
      <c r="J46" s="31">
        <f t="shared" si="33"/>
        <v>0</v>
      </c>
      <c r="K46" s="16">
        <f t="shared" si="33"/>
        <v>2</v>
      </c>
      <c r="M46" s="1"/>
    </row>
    <row r="47" spans="1:13" ht="15" customHeight="1" x14ac:dyDescent="0.2">
      <c r="B47" s="2" t="s">
        <v>24</v>
      </c>
      <c r="C47" s="5"/>
      <c r="D47" s="20">
        <f t="shared" si="30"/>
        <v>7</v>
      </c>
      <c r="E47" s="31">
        <f t="shared" ref="E47" si="34">SUM(E48:E49)</f>
        <v>0</v>
      </c>
      <c r="F47" s="31">
        <f t="shared" ref="F47" si="35">SUM(F48:F49)</f>
        <v>0</v>
      </c>
      <c r="G47" s="7">
        <f t="shared" ref="G47:K47" si="36">SUM(G48:G49)</f>
        <v>4</v>
      </c>
      <c r="H47" s="7">
        <f t="shared" si="36"/>
        <v>1</v>
      </c>
      <c r="I47" s="7">
        <f t="shared" si="36"/>
        <v>1</v>
      </c>
      <c r="J47" s="31">
        <f t="shared" si="36"/>
        <v>0</v>
      </c>
      <c r="K47" s="16">
        <f t="shared" si="36"/>
        <v>1</v>
      </c>
      <c r="M47" s="1"/>
    </row>
    <row r="48" spans="1:13" ht="15" customHeight="1" x14ac:dyDescent="0.2">
      <c r="C48" s="5" t="s">
        <v>11</v>
      </c>
      <c r="D48" s="20">
        <f t="shared" si="30"/>
        <v>3</v>
      </c>
      <c r="E48" s="22" t="s">
        <v>31</v>
      </c>
      <c r="F48" s="22" t="s">
        <v>31</v>
      </c>
      <c r="G48" s="22">
        <v>2</v>
      </c>
      <c r="H48" s="22">
        <v>1</v>
      </c>
      <c r="I48" s="22" t="s">
        <v>31</v>
      </c>
      <c r="J48" s="22" t="s">
        <v>31</v>
      </c>
      <c r="K48" s="24" t="s">
        <v>31</v>
      </c>
      <c r="M48" s="1"/>
    </row>
    <row r="49" spans="1:11" ht="15" customHeight="1" x14ac:dyDescent="0.2">
      <c r="C49" s="8" t="s">
        <v>14</v>
      </c>
      <c r="D49" s="20">
        <f t="shared" si="30"/>
        <v>4</v>
      </c>
      <c r="E49" s="22" t="s">
        <v>31</v>
      </c>
      <c r="F49" s="22" t="s">
        <v>31</v>
      </c>
      <c r="G49" s="22">
        <v>2</v>
      </c>
      <c r="H49" s="22" t="s">
        <v>31</v>
      </c>
      <c r="I49" s="22">
        <v>1</v>
      </c>
      <c r="J49" s="22" t="s">
        <v>31</v>
      </c>
      <c r="K49" s="24">
        <v>1</v>
      </c>
    </row>
    <row r="50" spans="1:11" ht="15" customHeight="1" x14ac:dyDescent="0.2">
      <c r="B50" s="2" t="s">
        <v>28</v>
      </c>
      <c r="C50" s="5"/>
      <c r="D50" s="20">
        <f t="shared" si="30"/>
        <v>3</v>
      </c>
      <c r="E50" s="31">
        <f t="shared" ref="E50" si="37">SUM(E51:E52)</f>
        <v>0</v>
      </c>
      <c r="F50" s="31">
        <f t="shared" ref="F50" si="38">SUM(F51:F52)</f>
        <v>0</v>
      </c>
      <c r="G50" s="31">
        <f t="shared" ref="G50:K50" si="39">SUM(G51:G52)</f>
        <v>0</v>
      </c>
      <c r="H50" s="7">
        <f t="shared" si="39"/>
        <v>2</v>
      </c>
      <c r="I50" s="31">
        <f t="shared" si="39"/>
        <v>0</v>
      </c>
      <c r="J50" s="31">
        <f t="shared" si="39"/>
        <v>0</v>
      </c>
      <c r="K50" s="16">
        <f t="shared" si="39"/>
        <v>1</v>
      </c>
    </row>
    <row r="51" spans="1:11" ht="15" customHeight="1" x14ac:dyDescent="0.2">
      <c r="C51" s="1" t="s">
        <v>10</v>
      </c>
      <c r="D51" s="20">
        <f t="shared" si="30"/>
        <v>1</v>
      </c>
      <c r="E51" s="22" t="s">
        <v>31</v>
      </c>
      <c r="F51" s="22" t="s">
        <v>31</v>
      </c>
      <c r="G51" s="22" t="s">
        <v>31</v>
      </c>
      <c r="H51" s="22">
        <v>1</v>
      </c>
      <c r="I51" s="22" t="s">
        <v>31</v>
      </c>
      <c r="J51" s="22" t="s">
        <v>31</v>
      </c>
      <c r="K51" s="24" t="s">
        <v>31</v>
      </c>
    </row>
    <row r="52" spans="1:11" ht="15" customHeight="1" x14ac:dyDescent="0.2">
      <c r="C52" s="1" t="s">
        <v>13</v>
      </c>
      <c r="D52" s="20">
        <f t="shared" si="30"/>
        <v>2</v>
      </c>
      <c r="E52" s="22" t="s">
        <v>31</v>
      </c>
      <c r="F52" s="22" t="s">
        <v>31</v>
      </c>
      <c r="G52" s="22" t="s">
        <v>31</v>
      </c>
      <c r="H52" s="22">
        <v>1</v>
      </c>
      <c r="I52" s="22" t="s">
        <v>31</v>
      </c>
      <c r="J52" s="22" t="s">
        <v>31</v>
      </c>
      <c r="K52" s="24">
        <v>1</v>
      </c>
    </row>
    <row r="53" spans="1:11" ht="15" customHeight="1" x14ac:dyDescent="0.2">
      <c r="A53" s="5" t="s">
        <v>32</v>
      </c>
      <c r="D53" s="20">
        <f t="shared" si="30"/>
        <v>4</v>
      </c>
      <c r="E53" s="22" t="s">
        <v>31</v>
      </c>
      <c r="F53" s="22" t="s">
        <v>31</v>
      </c>
      <c r="G53" s="22">
        <v>1</v>
      </c>
      <c r="H53" s="22">
        <v>1</v>
      </c>
      <c r="I53" s="22">
        <v>1</v>
      </c>
      <c r="J53" s="22" t="s">
        <v>31</v>
      </c>
      <c r="K53" s="24">
        <v>1</v>
      </c>
    </row>
    <row r="54" spans="1:11" s="6" customFormat="1" ht="15" customHeight="1" x14ac:dyDescent="0.2">
      <c r="A54" s="13" t="s">
        <v>20</v>
      </c>
      <c r="B54" s="13"/>
      <c r="C54" s="13"/>
      <c r="D54" s="20"/>
      <c r="E54" s="7"/>
      <c r="F54" s="7"/>
      <c r="G54" s="7"/>
      <c r="H54" s="7"/>
      <c r="I54" s="7"/>
      <c r="J54" s="7"/>
      <c r="K54" s="16"/>
    </row>
    <row r="55" spans="1:11" s="6" customFormat="1" ht="15" customHeight="1" x14ac:dyDescent="0.2">
      <c r="A55" s="13" t="s">
        <v>29</v>
      </c>
      <c r="B55" s="13"/>
      <c r="C55" s="13"/>
      <c r="D55" s="20">
        <f>SUM(E55:K55)</f>
        <v>3</v>
      </c>
      <c r="E55" s="7" t="str">
        <f t="shared" ref="E55:K55" si="40">E57</f>
        <v>-</v>
      </c>
      <c r="F55" s="7" t="str">
        <f t="shared" si="40"/>
        <v>-</v>
      </c>
      <c r="G55" s="7" t="str">
        <f t="shared" ref="G55" si="41">G57</f>
        <v>-</v>
      </c>
      <c r="H55" s="7" t="str">
        <f t="shared" si="40"/>
        <v>-</v>
      </c>
      <c r="I55" s="7">
        <f t="shared" si="40"/>
        <v>2</v>
      </c>
      <c r="J55" s="7">
        <f t="shared" si="40"/>
        <v>1</v>
      </c>
      <c r="K55" s="16" t="str">
        <f t="shared" si="40"/>
        <v>-</v>
      </c>
    </row>
    <row r="56" spans="1:11" s="6" customFormat="1" ht="15" customHeight="1" x14ac:dyDescent="0.2">
      <c r="A56" s="2"/>
      <c r="B56" s="2" t="s">
        <v>34</v>
      </c>
      <c r="C56" s="5"/>
      <c r="D56" s="20"/>
      <c r="E56" s="7"/>
      <c r="F56" s="7"/>
      <c r="G56" s="7"/>
      <c r="H56" s="7"/>
      <c r="I56" s="7"/>
      <c r="J56" s="7"/>
      <c r="K56" s="16"/>
    </row>
    <row r="57" spans="1:11" s="6" customFormat="1" ht="15" customHeight="1" x14ac:dyDescent="0.2">
      <c r="C57" s="8" t="s">
        <v>41</v>
      </c>
      <c r="D57" s="20">
        <f>SUM(E57:K57)</f>
        <v>3</v>
      </c>
      <c r="E57" s="22" t="s">
        <v>31</v>
      </c>
      <c r="F57" s="22" t="s">
        <v>31</v>
      </c>
      <c r="G57" s="22" t="s">
        <v>31</v>
      </c>
      <c r="H57" s="22" t="s">
        <v>31</v>
      </c>
      <c r="I57" s="22">
        <v>2</v>
      </c>
      <c r="J57" s="22">
        <v>1</v>
      </c>
      <c r="K57" s="24" t="s">
        <v>31</v>
      </c>
    </row>
    <row r="58" spans="1:11" ht="18.75" customHeight="1" x14ac:dyDescent="0.2">
      <c r="A58" s="5" t="s">
        <v>17</v>
      </c>
      <c r="D58" s="20">
        <f>SUM(D59)</f>
        <v>9</v>
      </c>
      <c r="E58" s="20">
        <f t="shared" ref="E58:K59" si="42">SUM(E59)</f>
        <v>1</v>
      </c>
      <c r="F58" s="20">
        <f t="shared" si="42"/>
        <v>4</v>
      </c>
      <c r="G58" s="20">
        <f t="shared" si="42"/>
        <v>3</v>
      </c>
      <c r="H58" s="31">
        <f t="shared" si="42"/>
        <v>0</v>
      </c>
      <c r="I58" s="31">
        <f t="shared" si="42"/>
        <v>0</v>
      </c>
      <c r="J58" s="31">
        <f t="shared" si="42"/>
        <v>0</v>
      </c>
      <c r="K58" s="21">
        <f t="shared" si="42"/>
        <v>1</v>
      </c>
    </row>
    <row r="59" spans="1:11" ht="15" customHeight="1" x14ac:dyDescent="0.2">
      <c r="A59" s="2" t="s">
        <v>15</v>
      </c>
      <c r="C59" s="5"/>
      <c r="D59" s="7">
        <f>SUM(D60,D63,D64)</f>
        <v>9</v>
      </c>
      <c r="E59" s="7">
        <f>SUM(E60,E63,E64)</f>
        <v>1</v>
      </c>
      <c r="F59" s="7">
        <f>SUM(F60,F63,F64)</f>
        <v>4</v>
      </c>
      <c r="G59" s="7">
        <f t="shared" ref="G59:K59" si="43">SUM(G60,G63,G64)</f>
        <v>3</v>
      </c>
      <c r="H59" s="31">
        <f t="shared" si="42"/>
        <v>0</v>
      </c>
      <c r="I59" s="31">
        <f t="shared" si="42"/>
        <v>0</v>
      </c>
      <c r="J59" s="31">
        <f t="shared" si="42"/>
        <v>0</v>
      </c>
      <c r="K59" s="16">
        <f t="shared" si="43"/>
        <v>1</v>
      </c>
    </row>
    <row r="60" spans="1:11" ht="15" customHeight="1" x14ac:dyDescent="0.2">
      <c r="B60" s="2" t="s">
        <v>24</v>
      </c>
      <c r="C60" s="5"/>
      <c r="D60" s="20">
        <f>SUM(D61:D62)</f>
        <v>5</v>
      </c>
      <c r="E60" s="31">
        <f>SUM(E61:E62)</f>
        <v>0</v>
      </c>
      <c r="F60" s="31">
        <f>SUM(F61:F62)</f>
        <v>1</v>
      </c>
      <c r="G60" s="31">
        <f>SUM(G61:G62)</f>
        <v>3</v>
      </c>
      <c r="H60" s="31">
        <f t="shared" ref="H60:K60" si="44">SUM(H61:H62)</f>
        <v>0</v>
      </c>
      <c r="I60" s="31">
        <f t="shared" si="44"/>
        <v>0</v>
      </c>
      <c r="J60" s="31">
        <f t="shared" si="44"/>
        <v>0</v>
      </c>
      <c r="K60" s="32">
        <f t="shared" si="44"/>
        <v>1</v>
      </c>
    </row>
    <row r="61" spans="1:11" ht="15" customHeight="1" x14ac:dyDescent="0.2">
      <c r="C61" s="5" t="s">
        <v>26</v>
      </c>
      <c r="D61" s="20">
        <f t="shared" ref="D61:D64" si="45">SUM(E61:K61)</f>
        <v>4</v>
      </c>
      <c r="E61" s="22" t="s">
        <v>31</v>
      </c>
      <c r="F61" s="22">
        <v>1</v>
      </c>
      <c r="G61" s="22">
        <v>2</v>
      </c>
      <c r="H61" s="22" t="s">
        <v>31</v>
      </c>
      <c r="I61" s="22" t="s">
        <v>31</v>
      </c>
      <c r="J61" s="22" t="s">
        <v>31</v>
      </c>
      <c r="K61" s="24">
        <v>1</v>
      </c>
    </row>
    <row r="62" spans="1:11" ht="15" customHeight="1" x14ac:dyDescent="0.2">
      <c r="C62" s="5" t="s">
        <v>35</v>
      </c>
      <c r="D62" s="20">
        <f t="shared" si="45"/>
        <v>1</v>
      </c>
      <c r="E62" s="22" t="s">
        <v>31</v>
      </c>
      <c r="F62" s="22" t="s">
        <v>31</v>
      </c>
      <c r="G62" s="22">
        <v>1</v>
      </c>
      <c r="H62" s="22" t="s">
        <v>31</v>
      </c>
      <c r="I62" s="22" t="s">
        <v>31</v>
      </c>
      <c r="J62" s="22" t="s">
        <v>31</v>
      </c>
      <c r="K62" s="24" t="s">
        <v>31</v>
      </c>
    </row>
    <row r="63" spans="1:11" ht="15" customHeight="1" x14ac:dyDescent="0.2">
      <c r="B63" s="2" t="s">
        <v>45</v>
      </c>
      <c r="C63" s="5"/>
      <c r="D63" s="20">
        <f t="shared" si="45"/>
        <v>1</v>
      </c>
      <c r="E63" s="22" t="s">
        <v>31</v>
      </c>
      <c r="F63" s="22">
        <v>1</v>
      </c>
      <c r="G63" s="22" t="s">
        <v>31</v>
      </c>
      <c r="H63" s="22" t="s">
        <v>31</v>
      </c>
      <c r="I63" s="22" t="s">
        <v>31</v>
      </c>
      <c r="J63" s="22" t="s">
        <v>31</v>
      </c>
      <c r="K63" s="24" t="s">
        <v>31</v>
      </c>
    </row>
    <row r="64" spans="1:11" ht="15" customHeight="1" x14ac:dyDescent="0.2">
      <c r="B64" s="2" t="s">
        <v>12</v>
      </c>
      <c r="C64" s="5"/>
      <c r="D64" s="20">
        <f t="shared" si="45"/>
        <v>3</v>
      </c>
      <c r="E64" s="22">
        <v>1</v>
      </c>
      <c r="F64" s="22">
        <v>2</v>
      </c>
      <c r="G64" s="22" t="s">
        <v>31</v>
      </c>
      <c r="H64" s="22" t="s">
        <v>31</v>
      </c>
      <c r="I64" s="22" t="s">
        <v>31</v>
      </c>
      <c r="J64" s="22" t="s">
        <v>31</v>
      </c>
      <c r="K64" s="24" t="s">
        <v>31</v>
      </c>
    </row>
    <row r="65" spans="1:11" ht="19.5" customHeight="1" x14ac:dyDescent="0.2">
      <c r="A65" s="5" t="s">
        <v>37</v>
      </c>
      <c r="D65" s="20">
        <f>SUM(D66,D73,D74)</f>
        <v>26</v>
      </c>
      <c r="E65" s="7">
        <f>SUM(E66,E73,E74)</f>
        <v>2</v>
      </c>
      <c r="F65" s="7">
        <f t="shared" ref="F65:K65" si="46">SUM(F66,F73,F74)</f>
        <v>4</v>
      </c>
      <c r="G65" s="7">
        <f t="shared" si="46"/>
        <v>6</v>
      </c>
      <c r="H65" s="7">
        <f t="shared" si="46"/>
        <v>3</v>
      </c>
      <c r="I65" s="7">
        <f t="shared" si="46"/>
        <v>6</v>
      </c>
      <c r="J65" s="7">
        <f t="shared" si="46"/>
        <v>1</v>
      </c>
      <c r="K65" s="16">
        <f t="shared" si="46"/>
        <v>4</v>
      </c>
    </row>
    <row r="66" spans="1:11" ht="15" customHeight="1" x14ac:dyDescent="0.2">
      <c r="A66" s="2" t="s">
        <v>15</v>
      </c>
      <c r="C66" s="5"/>
      <c r="D66" s="20">
        <f>SUM(D67,D71,D72)</f>
        <v>23</v>
      </c>
      <c r="E66" s="20">
        <f t="shared" ref="E66:K66" si="47">SUM(E67,E71,E72)</f>
        <v>2</v>
      </c>
      <c r="F66" s="20">
        <f t="shared" si="47"/>
        <v>4</v>
      </c>
      <c r="G66" s="20">
        <f t="shared" si="47"/>
        <v>5</v>
      </c>
      <c r="H66" s="20">
        <f t="shared" si="47"/>
        <v>3</v>
      </c>
      <c r="I66" s="20">
        <f t="shared" si="47"/>
        <v>5</v>
      </c>
      <c r="J66" s="31">
        <f>SUM(J67)</f>
        <v>0</v>
      </c>
      <c r="K66" s="21">
        <f t="shared" si="47"/>
        <v>4</v>
      </c>
    </row>
    <row r="67" spans="1:11" ht="15" customHeight="1" x14ac:dyDescent="0.2">
      <c r="B67" s="2" t="s">
        <v>24</v>
      </c>
      <c r="C67" s="5"/>
      <c r="D67" s="20">
        <f>SUM(D68:D70)</f>
        <v>18</v>
      </c>
      <c r="E67" s="20">
        <f>SUM(E68:E70)</f>
        <v>2</v>
      </c>
      <c r="F67" s="20">
        <f t="shared" ref="F67:K67" si="48">SUM(F68:F70)</f>
        <v>1</v>
      </c>
      <c r="G67" s="20">
        <f t="shared" si="48"/>
        <v>5</v>
      </c>
      <c r="H67" s="20">
        <f t="shared" si="48"/>
        <v>2</v>
      </c>
      <c r="I67" s="20">
        <f t="shared" si="48"/>
        <v>4</v>
      </c>
      <c r="J67" s="31">
        <f>SUM(J68)</f>
        <v>0</v>
      </c>
      <c r="K67" s="21">
        <f t="shared" si="48"/>
        <v>4</v>
      </c>
    </row>
    <row r="68" spans="1:11" ht="15" customHeight="1" x14ac:dyDescent="0.2">
      <c r="C68" s="5" t="s">
        <v>25</v>
      </c>
      <c r="D68" s="20">
        <f t="shared" ref="D68:D73" si="49">SUM(E68:K68)</f>
        <v>6</v>
      </c>
      <c r="E68" s="22">
        <v>1</v>
      </c>
      <c r="F68" s="22">
        <v>1</v>
      </c>
      <c r="G68" s="22">
        <v>1</v>
      </c>
      <c r="H68" s="22">
        <v>1</v>
      </c>
      <c r="I68" s="22" t="s">
        <v>31</v>
      </c>
      <c r="J68" s="22" t="s">
        <v>31</v>
      </c>
      <c r="K68" s="24">
        <v>2</v>
      </c>
    </row>
    <row r="69" spans="1:11" ht="15" customHeight="1" x14ac:dyDescent="0.2">
      <c r="C69" s="5" t="s">
        <v>26</v>
      </c>
      <c r="D69" s="20">
        <f t="shared" si="49"/>
        <v>9</v>
      </c>
      <c r="E69" s="22">
        <v>1</v>
      </c>
      <c r="F69" s="22" t="s">
        <v>31</v>
      </c>
      <c r="G69" s="22">
        <v>4</v>
      </c>
      <c r="H69" s="22">
        <v>1</v>
      </c>
      <c r="I69" s="22">
        <v>2</v>
      </c>
      <c r="J69" s="22" t="s">
        <v>31</v>
      </c>
      <c r="K69" s="24">
        <v>1</v>
      </c>
    </row>
    <row r="70" spans="1:11" ht="15" customHeight="1" x14ac:dyDescent="0.2">
      <c r="C70" s="5" t="s">
        <v>27</v>
      </c>
      <c r="D70" s="20">
        <f t="shared" si="49"/>
        <v>3</v>
      </c>
      <c r="E70" s="22" t="s">
        <v>31</v>
      </c>
      <c r="F70" s="22" t="s">
        <v>31</v>
      </c>
      <c r="G70" s="22" t="s">
        <v>31</v>
      </c>
      <c r="H70" s="22" t="s">
        <v>31</v>
      </c>
      <c r="I70" s="22">
        <v>2</v>
      </c>
      <c r="J70" s="22" t="s">
        <v>31</v>
      </c>
      <c r="K70" s="24">
        <v>1</v>
      </c>
    </row>
    <row r="71" spans="1:11" ht="15" customHeight="1" x14ac:dyDescent="0.2">
      <c r="B71" s="2" t="s">
        <v>45</v>
      </c>
      <c r="C71" s="5"/>
      <c r="D71" s="20">
        <f t="shared" si="49"/>
        <v>1</v>
      </c>
      <c r="E71" s="22" t="s">
        <v>31</v>
      </c>
      <c r="F71" s="22">
        <v>1</v>
      </c>
      <c r="G71" s="22" t="s">
        <v>31</v>
      </c>
      <c r="H71" s="22" t="s">
        <v>31</v>
      </c>
      <c r="I71" s="22" t="s">
        <v>31</v>
      </c>
      <c r="J71" s="22" t="s">
        <v>31</v>
      </c>
      <c r="K71" s="24" t="s">
        <v>31</v>
      </c>
    </row>
    <row r="72" spans="1:11" ht="15" customHeight="1" x14ac:dyDescent="0.2">
      <c r="B72" s="2" t="s">
        <v>12</v>
      </c>
      <c r="C72" s="14"/>
      <c r="D72" s="20">
        <f t="shared" si="49"/>
        <v>4</v>
      </c>
      <c r="E72" s="22" t="s">
        <v>31</v>
      </c>
      <c r="F72" s="22">
        <v>2</v>
      </c>
      <c r="G72" s="22" t="s">
        <v>31</v>
      </c>
      <c r="H72" s="22">
        <v>1</v>
      </c>
      <c r="I72" s="22">
        <v>1</v>
      </c>
      <c r="J72" s="22" t="s">
        <v>31</v>
      </c>
      <c r="K72" s="24" t="s">
        <v>31</v>
      </c>
    </row>
    <row r="73" spans="1:11" ht="15" customHeight="1" x14ac:dyDescent="0.2">
      <c r="B73" s="2" t="s">
        <v>43</v>
      </c>
      <c r="C73" s="5"/>
      <c r="D73" s="20">
        <f t="shared" si="49"/>
        <v>1</v>
      </c>
      <c r="E73" s="16" t="s">
        <v>31</v>
      </c>
      <c r="F73" s="16" t="s">
        <v>31</v>
      </c>
      <c r="G73" s="16">
        <v>1</v>
      </c>
      <c r="H73" s="16" t="s">
        <v>31</v>
      </c>
      <c r="I73" s="16" t="s">
        <v>31</v>
      </c>
      <c r="J73" s="16" t="s">
        <v>31</v>
      </c>
      <c r="K73" s="16" t="s">
        <v>31</v>
      </c>
    </row>
    <row r="74" spans="1:11" ht="15" customHeight="1" x14ac:dyDescent="0.2">
      <c r="A74" s="5" t="s">
        <v>32</v>
      </c>
      <c r="D74" s="20">
        <f>SUM(E74:K74)</f>
        <v>2</v>
      </c>
      <c r="E74" s="22" t="s">
        <v>31</v>
      </c>
      <c r="F74" s="22" t="s">
        <v>31</v>
      </c>
      <c r="G74" s="22" t="s">
        <v>31</v>
      </c>
      <c r="H74" s="22" t="s">
        <v>31</v>
      </c>
      <c r="I74" s="22">
        <v>1</v>
      </c>
      <c r="J74" s="7">
        <v>1</v>
      </c>
      <c r="K74" s="24" t="s">
        <v>31</v>
      </c>
    </row>
    <row r="75" spans="1:11" ht="18" customHeight="1" x14ac:dyDescent="0.2">
      <c r="A75" s="5" t="s">
        <v>18</v>
      </c>
      <c r="D75" s="7">
        <f>SUM(D76,D84,D91,D96,D100)</f>
        <v>315</v>
      </c>
      <c r="E75" s="7">
        <f>SUM(E76,E84,E91,E96,E100)</f>
        <v>9</v>
      </c>
      <c r="F75" s="7">
        <f>SUM(F76,F84,F91,F96,F100)</f>
        <v>97</v>
      </c>
      <c r="G75" s="7">
        <f t="shared" ref="G75:K75" si="50">SUM(G76,G84,G91,G96,G100)</f>
        <v>64</v>
      </c>
      <c r="H75" s="7">
        <f t="shared" si="50"/>
        <v>47</v>
      </c>
      <c r="I75" s="7">
        <f t="shared" si="50"/>
        <v>39</v>
      </c>
      <c r="J75" s="7">
        <f t="shared" si="50"/>
        <v>34</v>
      </c>
      <c r="K75" s="16">
        <f t="shared" si="50"/>
        <v>25</v>
      </c>
    </row>
    <row r="76" spans="1:11" ht="15" customHeight="1" x14ac:dyDescent="0.2">
      <c r="A76" s="2" t="s">
        <v>15</v>
      </c>
      <c r="C76" s="5"/>
      <c r="D76" s="20">
        <f t="shared" ref="D76:K76" si="51">SUM(D77,D81,D82,D83)</f>
        <v>248</v>
      </c>
      <c r="E76" s="7">
        <f t="shared" si="51"/>
        <v>9</v>
      </c>
      <c r="F76" s="7">
        <f t="shared" si="51"/>
        <v>83</v>
      </c>
      <c r="G76" s="7">
        <f t="shared" si="51"/>
        <v>49</v>
      </c>
      <c r="H76" s="7">
        <f t="shared" si="51"/>
        <v>30</v>
      </c>
      <c r="I76" s="7">
        <f t="shared" si="51"/>
        <v>24</v>
      </c>
      <c r="J76" s="7">
        <f t="shared" si="51"/>
        <v>30</v>
      </c>
      <c r="K76" s="16">
        <f t="shared" si="51"/>
        <v>23</v>
      </c>
    </row>
    <row r="77" spans="1:11" ht="15" customHeight="1" x14ac:dyDescent="0.2">
      <c r="B77" s="2" t="s">
        <v>24</v>
      </c>
      <c r="C77" s="5"/>
      <c r="D77" s="20">
        <f>SUM(D78:D80)</f>
        <v>196</v>
      </c>
      <c r="E77" s="7">
        <f>SUM(E78:E80)</f>
        <v>4</v>
      </c>
      <c r="F77" s="7">
        <f>SUM(F78:F80)</f>
        <v>69</v>
      </c>
      <c r="G77" s="7">
        <f>SUM(G78:G80)</f>
        <v>37</v>
      </c>
      <c r="H77" s="7">
        <f t="shared" ref="H77:K77" si="52">SUM(H78:H80)</f>
        <v>25</v>
      </c>
      <c r="I77" s="7">
        <f t="shared" si="52"/>
        <v>19</v>
      </c>
      <c r="J77" s="7">
        <f t="shared" si="52"/>
        <v>20</v>
      </c>
      <c r="K77" s="16">
        <f t="shared" si="52"/>
        <v>22</v>
      </c>
    </row>
    <row r="78" spans="1:11" ht="15" customHeight="1" x14ac:dyDescent="0.2">
      <c r="C78" s="5" t="s">
        <v>25</v>
      </c>
      <c r="D78" s="20">
        <f>SUM(E78:K78)</f>
        <v>48</v>
      </c>
      <c r="E78" s="22">
        <v>1</v>
      </c>
      <c r="F78" s="22">
        <v>16</v>
      </c>
      <c r="G78" s="22">
        <v>10</v>
      </c>
      <c r="H78" s="22">
        <v>7</v>
      </c>
      <c r="I78" s="22">
        <v>4</v>
      </c>
      <c r="J78" s="22">
        <v>6</v>
      </c>
      <c r="K78" s="24">
        <v>4</v>
      </c>
    </row>
    <row r="79" spans="1:11" ht="15" customHeight="1" x14ac:dyDescent="0.2">
      <c r="C79" s="5" t="s">
        <v>26</v>
      </c>
      <c r="D79" s="20">
        <f>SUM(E79:K79)</f>
        <v>77</v>
      </c>
      <c r="E79" s="22">
        <v>2</v>
      </c>
      <c r="F79" s="22">
        <v>35</v>
      </c>
      <c r="G79" s="22">
        <v>11</v>
      </c>
      <c r="H79" s="22">
        <v>7</v>
      </c>
      <c r="I79" s="22">
        <v>5</v>
      </c>
      <c r="J79" s="22">
        <v>4</v>
      </c>
      <c r="K79" s="24">
        <v>13</v>
      </c>
    </row>
    <row r="80" spans="1:11" ht="15" customHeight="1" x14ac:dyDescent="0.2">
      <c r="C80" s="5" t="s">
        <v>27</v>
      </c>
      <c r="D80" s="20">
        <f>SUM(E80:K80)</f>
        <v>71</v>
      </c>
      <c r="E80" s="22">
        <v>1</v>
      </c>
      <c r="F80" s="22">
        <v>18</v>
      </c>
      <c r="G80" s="22">
        <v>16</v>
      </c>
      <c r="H80" s="22">
        <v>11</v>
      </c>
      <c r="I80" s="22">
        <v>10</v>
      </c>
      <c r="J80" s="22">
        <v>10</v>
      </c>
      <c r="K80" s="24">
        <v>5</v>
      </c>
    </row>
    <row r="81" spans="1:11" ht="15" customHeight="1" x14ac:dyDescent="0.2">
      <c r="B81" s="2" t="s">
        <v>45</v>
      </c>
      <c r="C81" s="5"/>
      <c r="D81" s="20">
        <f>SUM(E81:K81)</f>
        <v>5</v>
      </c>
      <c r="E81" s="22" t="s">
        <v>31</v>
      </c>
      <c r="F81" s="22">
        <v>3</v>
      </c>
      <c r="G81" s="22">
        <v>1</v>
      </c>
      <c r="H81" s="22" t="s">
        <v>31</v>
      </c>
      <c r="I81" s="22" t="s">
        <v>31</v>
      </c>
      <c r="J81" s="22" t="s">
        <v>31</v>
      </c>
      <c r="K81" s="24">
        <v>1</v>
      </c>
    </row>
    <row r="82" spans="1:11" ht="15" customHeight="1" x14ac:dyDescent="0.2">
      <c r="B82" s="2" t="s">
        <v>9</v>
      </c>
      <c r="C82" s="6"/>
      <c r="D82" s="20">
        <f>SUM(E82:K82)</f>
        <v>17</v>
      </c>
      <c r="E82" s="22">
        <v>2</v>
      </c>
      <c r="F82" s="22">
        <v>2</v>
      </c>
      <c r="G82" s="22">
        <v>3</v>
      </c>
      <c r="H82" s="22">
        <v>1</v>
      </c>
      <c r="I82" s="22">
        <v>1</v>
      </c>
      <c r="J82" s="22">
        <v>8</v>
      </c>
      <c r="K82" s="24" t="s">
        <v>31</v>
      </c>
    </row>
    <row r="83" spans="1:11" ht="15" customHeight="1" x14ac:dyDescent="0.2">
      <c r="B83" s="2" t="s">
        <v>12</v>
      </c>
      <c r="C83" s="14"/>
      <c r="D83" s="20">
        <f t="shared" ref="D83" si="53">SUM(E83:K83)</f>
        <v>30</v>
      </c>
      <c r="E83" s="22">
        <v>3</v>
      </c>
      <c r="F83" s="22">
        <v>9</v>
      </c>
      <c r="G83" s="22">
        <v>8</v>
      </c>
      <c r="H83" s="22">
        <v>4</v>
      </c>
      <c r="I83" s="22">
        <v>4</v>
      </c>
      <c r="J83" s="22">
        <v>2</v>
      </c>
      <c r="K83" s="24" t="s">
        <v>31</v>
      </c>
    </row>
    <row r="84" spans="1:11" ht="15" customHeight="1" x14ac:dyDescent="0.2">
      <c r="A84" s="2" t="s">
        <v>16</v>
      </c>
      <c r="C84" s="5"/>
      <c r="D84" s="20">
        <f>SUM(E84:K84)</f>
        <v>42</v>
      </c>
      <c r="E84" s="31">
        <f t="shared" ref="E84" si="54">SUM(E85,E88)</f>
        <v>0</v>
      </c>
      <c r="F84" s="7">
        <f>SUM(F85,F88)</f>
        <v>7</v>
      </c>
      <c r="G84" s="7">
        <f>SUM(G85,G88)</f>
        <v>8</v>
      </c>
      <c r="H84" s="7">
        <f t="shared" ref="H84:K84" si="55">SUM(H85,H88)</f>
        <v>13</v>
      </c>
      <c r="I84" s="7">
        <f t="shared" si="55"/>
        <v>9</v>
      </c>
      <c r="J84" s="7">
        <f t="shared" si="55"/>
        <v>4</v>
      </c>
      <c r="K84" s="16">
        <f t="shared" si="55"/>
        <v>1</v>
      </c>
    </row>
    <row r="85" spans="1:11" ht="15" customHeight="1" x14ac:dyDescent="0.2">
      <c r="B85" s="2" t="s">
        <v>24</v>
      </c>
      <c r="C85" s="5"/>
      <c r="D85" s="20">
        <f t="shared" ref="D85:D86" si="56">SUM(E85:K85)</f>
        <v>13</v>
      </c>
      <c r="E85" s="31">
        <f>SUM(E86:E87)</f>
        <v>0</v>
      </c>
      <c r="F85" s="31">
        <f>SUM(F86:F87)</f>
        <v>0</v>
      </c>
      <c r="G85" s="7">
        <f t="shared" ref="G85:H85" si="57">SUM(G86:G87)</f>
        <v>3</v>
      </c>
      <c r="H85" s="7">
        <f t="shared" si="57"/>
        <v>4</v>
      </c>
      <c r="I85" s="7">
        <f t="shared" ref="I85:K85" si="58">SUM(I86:I87)</f>
        <v>4</v>
      </c>
      <c r="J85" s="7">
        <f t="shared" si="58"/>
        <v>1</v>
      </c>
      <c r="K85" s="16">
        <f t="shared" si="58"/>
        <v>1</v>
      </c>
    </row>
    <row r="86" spans="1:11" ht="15" customHeight="1" x14ac:dyDescent="0.2">
      <c r="C86" s="5" t="s">
        <v>11</v>
      </c>
      <c r="D86" s="20">
        <f t="shared" si="56"/>
        <v>7</v>
      </c>
      <c r="E86" s="22" t="s">
        <v>31</v>
      </c>
      <c r="F86" s="22" t="s">
        <v>31</v>
      </c>
      <c r="G86" s="22">
        <v>1</v>
      </c>
      <c r="H86" s="22">
        <v>3</v>
      </c>
      <c r="I86" s="22">
        <v>1</v>
      </c>
      <c r="J86" s="22">
        <v>1</v>
      </c>
      <c r="K86" s="24">
        <v>1</v>
      </c>
    </row>
    <row r="87" spans="1:11" ht="15" customHeight="1" x14ac:dyDescent="0.2">
      <c r="C87" s="8" t="s">
        <v>14</v>
      </c>
      <c r="D87" s="20">
        <f>SUM(E87:K87)</f>
        <v>6</v>
      </c>
      <c r="E87" s="22" t="s">
        <v>31</v>
      </c>
      <c r="F87" s="22" t="s">
        <v>31</v>
      </c>
      <c r="G87" s="22">
        <v>2</v>
      </c>
      <c r="H87" s="22">
        <v>1</v>
      </c>
      <c r="I87" s="22">
        <v>3</v>
      </c>
      <c r="J87" s="22" t="s">
        <v>31</v>
      </c>
      <c r="K87" s="24" t="s">
        <v>31</v>
      </c>
    </row>
    <row r="88" spans="1:11" ht="15" customHeight="1" x14ac:dyDescent="0.2">
      <c r="B88" s="2" t="s">
        <v>28</v>
      </c>
      <c r="C88" s="5"/>
      <c r="D88" s="20">
        <f t="shared" ref="D88:D89" si="59">SUM(E88:K88)</f>
        <v>29</v>
      </c>
      <c r="E88" s="31">
        <f>SUM(E89:E90)</f>
        <v>0</v>
      </c>
      <c r="F88" s="7">
        <f>SUM(F89:F90)</f>
        <v>7</v>
      </c>
      <c r="G88" s="7">
        <f t="shared" ref="G88:K88" si="60">SUM(G89:G90)</f>
        <v>5</v>
      </c>
      <c r="H88" s="7">
        <f t="shared" si="60"/>
        <v>9</v>
      </c>
      <c r="I88" s="7">
        <f t="shared" si="60"/>
        <v>5</v>
      </c>
      <c r="J88" s="7">
        <f t="shared" si="60"/>
        <v>3</v>
      </c>
      <c r="K88" s="32">
        <f t="shared" si="60"/>
        <v>0</v>
      </c>
    </row>
    <row r="89" spans="1:11" ht="15" customHeight="1" x14ac:dyDescent="0.2">
      <c r="C89" s="1" t="s">
        <v>10</v>
      </c>
      <c r="D89" s="20">
        <f t="shared" si="59"/>
        <v>24</v>
      </c>
      <c r="E89" s="22" t="s">
        <v>31</v>
      </c>
      <c r="F89" s="22">
        <v>6</v>
      </c>
      <c r="G89" s="22">
        <v>5</v>
      </c>
      <c r="H89" s="22">
        <v>6</v>
      </c>
      <c r="I89" s="22">
        <v>4</v>
      </c>
      <c r="J89" s="22">
        <v>3</v>
      </c>
      <c r="K89" s="24" t="s">
        <v>31</v>
      </c>
    </row>
    <row r="90" spans="1:11" ht="15" customHeight="1" x14ac:dyDescent="0.2">
      <c r="C90" s="1" t="s">
        <v>13</v>
      </c>
      <c r="D90" s="20">
        <f t="shared" ref="D90" si="61">SUM(E90:K90)</f>
        <v>5</v>
      </c>
      <c r="E90" s="22" t="s">
        <v>31</v>
      </c>
      <c r="F90" s="22">
        <v>1</v>
      </c>
      <c r="G90" s="22" t="s">
        <v>31</v>
      </c>
      <c r="H90" s="22">
        <v>3</v>
      </c>
      <c r="I90" s="22">
        <v>1</v>
      </c>
      <c r="J90" s="22" t="s">
        <v>31</v>
      </c>
      <c r="K90" s="24" t="s">
        <v>31</v>
      </c>
    </row>
    <row r="91" spans="1:11" ht="15" customHeight="1" x14ac:dyDescent="0.2">
      <c r="A91" s="5" t="s">
        <v>36</v>
      </c>
      <c r="D91" s="20">
        <f>SUM(E91:K91)</f>
        <v>21</v>
      </c>
      <c r="E91" s="31">
        <f>SUM(E92:E94)</f>
        <v>0</v>
      </c>
      <c r="F91" s="7">
        <f t="shared" ref="F91:K91" si="62">SUM(F92:F94)</f>
        <v>6</v>
      </c>
      <c r="G91" s="7">
        <f t="shared" si="62"/>
        <v>6</v>
      </c>
      <c r="H91" s="7">
        <f t="shared" si="62"/>
        <v>3</v>
      </c>
      <c r="I91" s="7">
        <f t="shared" si="62"/>
        <v>6</v>
      </c>
      <c r="J91" s="31">
        <f t="shared" si="62"/>
        <v>0</v>
      </c>
      <c r="K91" s="32">
        <f t="shared" si="62"/>
        <v>0</v>
      </c>
    </row>
    <row r="92" spans="1:11" ht="15" customHeight="1" x14ac:dyDescent="0.2">
      <c r="A92" s="1"/>
      <c r="C92" s="5" t="s">
        <v>26</v>
      </c>
      <c r="D92" s="20">
        <f t="shared" ref="D92:D94" si="63">SUM(E92:K92)</f>
        <v>19</v>
      </c>
      <c r="E92" s="22" t="s">
        <v>31</v>
      </c>
      <c r="F92" s="22">
        <v>5</v>
      </c>
      <c r="G92" s="22">
        <v>6</v>
      </c>
      <c r="H92" s="22">
        <v>2</v>
      </c>
      <c r="I92" s="22">
        <v>6</v>
      </c>
      <c r="J92" s="22" t="s">
        <v>31</v>
      </c>
      <c r="K92" s="24" t="s">
        <v>31</v>
      </c>
    </row>
    <row r="93" spans="1:11" ht="15" customHeight="1" x14ac:dyDescent="0.2">
      <c r="A93" s="1"/>
      <c r="C93" s="30" t="s">
        <v>35</v>
      </c>
      <c r="D93" s="20">
        <f t="shared" si="63"/>
        <v>1</v>
      </c>
      <c r="E93" s="22" t="s">
        <v>31</v>
      </c>
      <c r="F93" s="22" t="s">
        <v>31</v>
      </c>
      <c r="G93" s="22" t="s">
        <v>31</v>
      </c>
      <c r="H93" s="22">
        <v>1</v>
      </c>
      <c r="I93" s="22" t="s">
        <v>31</v>
      </c>
      <c r="J93" s="22" t="s">
        <v>31</v>
      </c>
      <c r="K93" s="24" t="s">
        <v>31</v>
      </c>
    </row>
    <row r="94" spans="1:11" ht="15" customHeight="1" x14ac:dyDescent="0.2">
      <c r="A94" s="1"/>
      <c r="C94" s="30" t="s">
        <v>11</v>
      </c>
      <c r="D94" s="20">
        <f t="shared" si="63"/>
        <v>1</v>
      </c>
      <c r="E94" s="22" t="s">
        <v>31</v>
      </c>
      <c r="F94" s="22">
        <v>1</v>
      </c>
      <c r="G94" s="22" t="s">
        <v>31</v>
      </c>
      <c r="H94" s="22" t="s">
        <v>31</v>
      </c>
      <c r="I94" s="22" t="s">
        <v>31</v>
      </c>
      <c r="J94" s="22" t="s">
        <v>31</v>
      </c>
      <c r="K94" s="24" t="s">
        <v>31</v>
      </c>
    </row>
    <row r="95" spans="1:11" s="6" customFormat="1" ht="15" customHeight="1" x14ac:dyDescent="0.2">
      <c r="A95" s="13" t="s">
        <v>20</v>
      </c>
      <c r="B95" s="13"/>
      <c r="C95" s="13"/>
      <c r="D95" s="20"/>
      <c r="E95" s="7"/>
      <c r="F95" s="7"/>
      <c r="G95" s="7"/>
      <c r="H95" s="7"/>
      <c r="I95" s="7"/>
      <c r="J95" s="7"/>
      <c r="K95" s="16"/>
    </row>
    <row r="96" spans="1:11" s="6" customFormat="1" ht="15" customHeight="1" x14ac:dyDescent="0.2">
      <c r="A96" s="13" t="s">
        <v>29</v>
      </c>
      <c r="B96" s="13"/>
      <c r="C96" s="13"/>
      <c r="D96" s="20">
        <f>SUM(E96:K96)</f>
        <v>2</v>
      </c>
      <c r="E96" s="31">
        <f>SUM(E97,E99)</f>
        <v>0</v>
      </c>
      <c r="F96" s="31">
        <f t="shared" ref="F96:K96" si="64">SUM(F97,F99)</f>
        <v>0</v>
      </c>
      <c r="G96" s="31">
        <f t="shared" si="64"/>
        <v>1</v>
      </c>
      <c r="H96" s="31">
        <f>SUM(H97,H99)</f>
        <v>1</v>
      </c>
      <c r="I96" s="31">
        <f t="shared" si="64"/>
        <v>0</v>
      </c>
      <c r="J96" s="31">
        <f t="shared" si="64"/>
        <v>0</v>
      </c>
      <c r="K96" s="32">
        <f t="shared" si="64"/>
        <v>0</v>
      </c>
    </row>
    <row r="97" spans="1:11" s="6" customFormat="1" ht="15" customHeight="1" x14ac:dyDescent="0.2">
      <c r="A97" s="13"/>
      <c r="B97" s="13" t="s">
        <v>34</v>
      </c>
      <c r="C97" s="13"/>
      <c r="D97" s="20">
        <f>SUM(E97:K97)</f>
        <v>1</v>
      </c>
      <c r="E97" s="31">
        <f>SUM(E98)</f>
        <v>0</v>
      </c>
      <c r="F97" s="31">
        <f t="shared" ref="F97:K97" si="65">SUM(F98)</f>
        <v>0</v>
      </c>
      <c r="G97" s="31">
        <f t="shared" si="65"/>
        <v>1</v>
      </c>
      <c r="H97" s="31">
        <f t="shared" si="65"/>
        <v>0</v>
      </c>
      <c r="I97" s="31">
        <f t="shared" si="65"/>
        <v>0</v>
      </c>
      <c r="J97" s="31">
        <f t="shared" si="65"/>
        <v>0</v>
      </c>
      <c r="K97" s="32">
        <f t="shared" si="65"/>
        <v>0</v>
      </c>
    </row>
    <row r="98" spans="1:11" s="6" customFormat="1" ht="15" customHeight="1" x14ac:dyDescent="0.2">
      <c r="A98" s="2"/>
      <c r="C98" s="2" t="s">
        <v>35</v>
      </c>
      <c r="D98" s="20">
        <f>SUM(E98:K98)</f>
        <v>1</v>
      </c>
      <c r="E98" s="22" t="s">
        <v>31</v>
      </c>
      <c r="F98" s="22" t="s">
        <v>31</v>
      </c>
      <c r="G98" s="22">
        <v>1</v>
      </c>
      <c r="H98" s="22" t="s">
        <v>31</v>
      </c>
      <c r="I98" s="22" t="s">
        <v>31</v>
      </c>
      <c r="J98" s="22" t="s">
        <v>31</v>
      </c>
      <c r="K98" s="24" t="s">
        <v>31</v>
      </c>
    </row>
    <row r="99" spans="1:11" s="6" customFormat="1" ht="15" customHeight="1" x14ac:dyDescent="0.2">
      <c r="A99" s="2"/>
      <c r="B99" s="6" t="s">
        <v>45</v>
      </c>
      <c r="C99" s="2"/>
      <c r="D99" s="20">
        <f t="shared" ref="D99:D100" si="66">SUM(E99:K99)</f>
        <v>1</v>
      </c>
      <c r="E99" s="22" t="s">
        <v>31</v>
      </c>
      <c r="F99" s="22" t="s">
        <v>31</v>
      </c>
      <c r="G99" s="22" t="s">
        <v>31</v>
      </c>
      <c r="H99" s="22">
        <v>1</v>
      </c>
      <c r="I99" s="22" t="s">
        <v>31</v>
      </c>
      <c r="J99" s="22" t="s">
        <v>31</v>
      </c>
      <c r="K99" s="24" t="s">
        <v>31</v>
      </c>
    </row>
    <row r="100" spans="1:11" s="6" customFormat="1" ht="15" customHeight="1" x14ac:dyDescent="0.2">
      <c r="A100" s="2" t="s">
        <v>30</v>
      </c>
      <c r="C100" s="2"/>
      <c r="D100" s="20">
        <f t="shared" si="66"/>
        <v>2</v>
      </c>
      <c r="E100" s="22" t="s">
        <v>31</v>
      </c>
      <c r="F100" s="22">
        <v>1</v>
      </c>
      <c r="G100" s="22" t="s">
        <v>31</v>
      </c>
      <c r="H100" s="22" t="s">
        <v>31</v>
      </c>
      <c r="I100" s="22" t="s">
        <v>31</v>
      </c>
      <c r="J100" s="22" t="s">
        <v>31</v>
      </c>
      <c r="K100" s="24">
        <v>1</v>
      </c>
    </row>
    <row r="101" spans="1:11" ht="6.95" customHeight="1" x14ac:dyDescent="0.2">
      <c r="A101" s="11"/>
      <c r="B101" s="11"/>
      <c r="C101" s="9"/>
      <c r="D101" s="10"/>
      <c r="E101" s="23"/>
      <c r="F101" s="23"/>
      <c r="G101" s="23"/>
      <c r="H101" s="23"/>
      <c r="I101" s="23"/>
      <c r="J101" s="23"/>
      <c r="K101" s="25"/>
    </row>
    <row r="102" spans="1:11" ht="6.95" customHeight="1" x14ac:dyDescent="0.2">
      <c r="A102" s="1"/>
      <c r="B102" s="1"/>
      <c r="C102" s="1"/>
      <c r="D102" s="18"/>
      <c r="E102" s="1"/>
      <c r="F102" s="1"/>
      <c r="G102" s="1"/>
      <c r="H102" s="1"/>
      <c r="I102" s="1"/>
      <c r="J102" s="1"/>
      <c r="K102" s="1"/>
    </row>
    <row r="103" spans="1:11" ht="15.95" customHeight="1" x14ac:dyDescent="0.2">
      <c r="A103" s="19" t="s">
        <v>33</v>
      </c>
    </row>
    <row r="104" spans="1:11" ht="15.95" customHeight="1" x14ac:dyDescent="0.2">
      <c r="A104" s="17" t="s">
        <v>22</v>
      </c>
    </row>
  </sheetData>
  <mergeCells count="9">
    <mergeCell ref="A1:K1"/>
    <mergeCell ref="A2:K2"/>
    <mergeCell ref="A3:K3"/>
    <mergeCell ref="A10:C10"/>
    <mergeCell ref="A6:C8"/>
    <mergeCell ref="D7:D8"/>
    <mergeCell ref="D6:K6"/>
    <mergeCell ref="E7:K7"/>
    <mergeCell ref="A4:K4"/>
  </mergeCells>
  <printOptions horizontalCentered="1"/>
  <pageMargins left="0.74803149606299213" right="0.74803149606299213" top="0.98425196850393704" bottom="0.98425196850393704" header="0.31496062992125984" footer="0.31496062992125984"/>
  <pageSetup orientation="portrait" r:id="rId1"/>
  <ignoredErrors>
    <ignoredError sqref="D79 D13:D14 D50 D45 D19 E15:H15 F23:K23" formula="1"/>
    <ignoredError sqref="H8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451-30</vt:lpstr>
      <vt:lpstr>'451-30'!Títulos_a_imprimir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2026-06-15T16:45:59Z</cp:lastPrinted>
  <dcterms:created xsi:type="dcterms:W3CDTF">2017-11-21T19:06:15Z</dcterms:created>
  <dcterms:modified xsi:type="dcterms:W3CDTF">2026-06-15T16:49:45Z</dcterms:modified>
</cp:coreProperties>
</file>