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4815" windowWidth="17400" windowHeight="6045"/>
  </bookViews>
  <sheets>
    <sheet name="Cuadro 12" sheetId="1" r:id="rId1"/>
  </sheets>
  <definedNames>
    <definedName name="_Regression_Int" localSheetId="0" hidden="1">1</definedName>
    <definedName name="Imprimir_área_IM" localSheetId="0">'Cuadro 12'!$B$1:$F$37</definedName>
  </definedNames>
  <calcPr calcId="152511"/>
</workbook>
</file>

<file path=xl/calcChain.xml><?xml version="1.0" encoding="utf-8"?>
<calcChain xmlns="http://schemas.openxmlformats.org/spreadsheetml/2006/main">
  <c r="C10" i="1" l="1"/>
  <c r="C32" i="1" l="1"/>
  <c r="E10" i="1" l="1"/>
  <c r="F10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E30" i="1"/>
  <c r="E9" i="1" s="1"/>
  <c r="F30" i="1"/>
  <c r="F9" i="1"/>
  <c r="C31" i="1"/>
  <c r="C30" i="1"/>
  <c r="J10" i="1"/>
  <c r="I10" i="1"/>
  <c r="J30" i="1"/>
  <c r="I30" i="1"/>
  <c r="G18" i="1"/>
  <c r="G31" i="1"/>
  <c r="G27" i="1"/>
  <c r="G32" i="1"/>
  <c r="G29" i="1"/>
  <c r="G28" i="1"/>
  <c r="G26" i="1"/>
  <c r="G25" i="1"/>
  <c r="G22" i="1"/>
  <c r="G16" i="1"/>
  <c r="G17" i="1"/>
  <c r="G14" i="1"/>
  <c r="G15" i="1"/>
  <c r="G13" i="1"/>
  <c r="G24" i="1"/>
  <c r="G21" i="1"/>
  <c r="G20" i="1"/>
  <c r="G12" i="1"/>
  <c r="G19" i="1"/>
  <c r="G23" i="1"/>
  <c r="I9" i="1" l="1"/>
  <c r="J9" i="1"/>
  <c r="G10" i="1"/>
  <c r="C9" i="1"/>
  <c r="G30" i="1"/>
  <c r="D32" i="1" l="1"/>
  <c r="D13" i="1"/>
  <c r="G9" i="1"/>
  <c r="H32" i="1" s="1"/>
  <c r="D12" i="1"/>
  <c r="D26" i="1"/>
  <c r="D16" i="1"/>
  <c r="D25" i="1"/>
  <c r="D17" i="1"/>
  <c r="D21" i="1"/>
  <c r="D29" i="1"/>
  <c r="D15" i="1"/>
  <c r="D18" i="1"/>
  <c r="D23" i="1"/>
  <c r="D14" i="1"/>
  <c r="D22" i="1"/>
  <c r="D20" i="1"/>
  <c r="D24" i="1"/>
  <c r="D28" i="1"/>
  <c r="D19" i="1"/>
  <c r="D27" i="1"/>
  <c r="D31" i="1"/>
  <c r="D30" i="1" s="1"/>
  <c r="H24" i="1"/>
  <c r="H13" i="1"/>
  <c r="H26" i="1" l="1"/>
  <c r="H29" i="1"/>
  <c r="H22" i="1"/>
  <c r="H12" i="1"/>
  <c r="H18" i="1"/>
  <c r="H19" i="1"/>
  <c r="H16" i="1"/>
  <c r="H20" i="1"/>
  <c r="H15" i="1"/>
  <c r="H28" i="1"/>
  <c r="H23" i="1"/>
  <c r="H14" i="1"/>
  <c r="H21" i="1"/>
  <c r="H27" i="1"/>
  <c r="H17" i="1"/>
  <c r="H31" i="1"/>
  <c r="H30" i="1" s="1"/>
  <c r="H25" i="1"/>
  <c r="D10" i="1"/>
  <c r="D9" i="1"/>
  <c r="H10" i="1" l="1"/>
  <c r="H9" i="1"/>
</calcChain>
</file>

<file path=xl/sharedStrings.xml><?xml version="1.0" encoding="utf-8"?>
<sst xmlns="http://schemas.openxmlformats.org/spreadsheetml/2006/main" count="61" uniqueCount="42">
  <si>
    <t>Sexo</t>
  </si>
  <si>
    <t>Total</t>
  </si>
  <si>
    <t>(3) Incluye Administración de Enfermería Psiquiátrica.</t>
  </si>
  <si>
    <t xml:space="preserve">Especialidad (1)                                                                                                </t>
  </si>
  <si>
    <t xml:space="preserve">Hombres </t>
  </si>
  <si>
    <t xml:space="preserve">Mujeres </t>
  </si>
  <si>
    <t>Con especialidad</t>
  </si>
  <si>
    <t>Anestesia</t>
  </si>
  <si>
    <t>Cirugía</t>
  </si>
  <si>
    <t>Cuidados Intensivos</t>
  </si>
  <si>
    <t>Epidemiología</t>
  </si>
  <si>
    <t>Geriatría</t>
  </si>
  <si>
    <t>Medicina</t>
  </si>
  <si>
    <t>Neumología</t>
  </si>
  <si>
    <t>Obstetricia</t>
  </si>
  <si>
    <t>Oncología</t>
  </si>
  <si>
    <t>Ortopedia</t>
  </si>
  <si>
    <t>Pediatría</t>
  </si>
  <si>
    <t>Rehabilitación y Terapia Física</t>
  </si>
  <si>
    <t>Salud Mental y Psiquiatría (3)</t>
  </si>
  <si>
    <t>Salud Pública</t>
  </si>
  <si>
    <t>TOTAL</t>
  </si>
  <si>
    <t>- Cantidad nula o cero.</t>
  </si>
  <si>
    <t>Fuente: Los datos publicados corresponden a la información recopilada en las instalaciones de salud de la República.</t>
  </si>
  <si>
    <t>Oftalmología</t>
  </si>
  <si>
    <t>Administración de Servicio de</t>
  </si>
  <si>
    <t xml:space="preserve">   Enfermería</t>
  </si>
  <si>
    <t>Materno Infantil</t>
  </si>
  <si>
    <t>0.0 Cuando la cantidad es menor a la mitad de la unidad o fracción decimal adoptada, para expresión del dato.</t>
  </si>
  <si>
    <t>Investigación</t>
  </si>
  <si>
    <t>Enfermeros</t>
  </si>
  <si>
    <t>Porcen-taje (2)</t>
  </si>
  <si>
    <t>(2) De existir diferencia entre el total y los parciales, se debe al redondeo.</t>
  </si>
  <si>
    <t>Docentes universitarios</t>
  </si>
  <si>
    <t>Sin especialidad</t>
  </si>
  <si>
    <t>jornada laboral.</t>
  </si>
  <si>
    <t>SEGÚN ESPECIALIDAD: AÑOS 2024-25</t>
  </si>
  <si>
    <t xml:space="preserve">Cuadro 12. ENFERMEROS EN LAS INSTALACIONES DE SALUD EN LA REPÚBLICA, POR SEXO, </t>
  </si>
  <si>
    <t>-</t>
  </si>
  <si>
    <t>Licenciados en enfermería (4)</t>
  </si>
  <si>
    <t>(4) Incluye Enfermería Básica.</t>
  </si>
  <si>
    <t xml:space="preserve">(1) La información fue suministrada por la instalación, en la cual presta servicio y, en algunos casos, con base en la mayor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</si>
</sst>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."/>
    <numFmt numFmtId="165" formatCode="0.0"/>
    <numFmt numFmtId="166" formatCode="\$#.00"/>
    <numFmt numFmtId="167" formatCode="#.00"/>
    <numFmt numFmtId="168" formatCode="%#.00"/>
    <numFmt numFmtId="169" formatCode="m\o\n\th\ d\,\ \y\y\y\y"/>
    <numFmt numFmtId="170" formatCode="#,##0;&quot;-&quot;;&quot;-&quot;"/>
    <numFmt numFmtId="171" formatCode="#,##0.0;[Red]#,##0.0"/>
    <numFmt numFmtId="172" formatCode="#,##0;[Red]#,##0"/>
  </numFmts>
  <fonts count="8" x14ac:knownFonts="1">
    <font>
      <sz val="12"/>
      <name val="Courier"/>
    </font>
    <font>
      <sz val="10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9">
    <xf numFmtId="0" fontId="0" fillId="0" borderId="0"/>
    <xf numFmtId="4" fontId="2" fillId="0" borderId="0">
      <protection locked="0"/>
    </xf>
    <xf numFmtId="166" fontId="2" fillId="0" borderId="0">
      <protection locked="0"/>
    </xf>
    <xf numFmtId="169" fontId="2" fillId="0" borderId="0">
      <protection locked="0"/>
    </xf>
    <xf numFmtId="167" fontId="2" fillId="0" borderId="0">
      <protection locked="0"/>
    </xf>
    <xf numFmtId="164" fontId="3" fillId="0" borderId="0">
      <protection locked="0"/>
    </xf>
    <xf numFmtId="164" fontId="3" fillId="0" borderId="0">
      <protection locked="0"/>
    </xf>
    <xf numFmtId="168" fontId="2" fillId="0" borderId="0">
      <protection locked="0"/>
    </xf>
    <xf numFmtId="164" fontId="2" fillId="0" borderId="1">
      <protection locked="0"/>
    </xf>
  </cellStyleXfs>
  <cellXfs count="48">
    <xf numFmtId="0" fontId="0" fillId="0" borderId="0" xfId="0"/>
    <xf numFmtId="3" fontId="5" fillId="0" borderId="0" xfId="0" applyNumberFormat="1" applyFont="1" applyFill="1" applyBorder="1" applyAlignment="1" applyProtection="1">
      <alignment horizontal="right"/>
    </xf>
    <xf numFmtId="3" fontId="6" fillId="0" borderId="0" xfId="0" applyNumberFormat="1" applyFont="1" applyFill="1" applyBorder="1" applyAlignment="1" applyProtection="1">
      <alignment horizontal="right"/>
    </xf>
    <xf numFmtId="0" fontId="4" fillId="0" borderId="0" xfId="0" applyFont="1"/>
    <xf numFmtId="0" fontId="1" fillId="0" borderId="0" xfId="0" applyFont="1" applyBorder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/>
    <xf numFmtId="0" fontId="1" fillId="0" borderId="2" xfId="0" applyFont="1" applyBorder="1"/>
    <xf numFmtId="0" fontId="1" fillId="0" borderId="0" xfId="0" applyFont="1" applyFill="1" applyBorder="1"/>
    <xf numFmtId="0" fontId="1" fillId="0" borderId="3" xfId="0" applyFont="1" applyFill="1" applyBorder="1"/>
    <xf numFmtId="0" fontId="1" fillId="0" borderId="0" xfId="0" applyFont="1" applyFill="1"/>
    <xf numFmtId="3" fontId="1" fillId="0" borderId="4" xfId="0" applyNumberFormat="1" applyFont="1" applyFill="1" applyBorder="1" applyAlignment="1" applyProtection="1">
      <alignment horizontal="right"/>
    </xf>
    <xf numFmtId="3" fontId="1" fillId="0" borderId="4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170" fontId="4" fillId="0" borderId="6" xfId="0" applyNumberFormat="1" applyFont="1" applyFill="1" applyBorder="1" applyAlignment="1" applyProtection="1">
      <alignment horizontal="right"/>
    </xf>
    <xf numFmtId="170" fontId="4" fillId="0" borderId="7" xfId="0" applyNumberFormat="1" applyFont="1" applyFill="1" applyBorder="1" applyAlignment="1" applyProtection="1">
      <alignment horizontal="right"/>
    </xf>
    <xf numFmtId="170" fontId="1" fillId="0" borderId="6" xfId="0" applyNumberFormat="1" applyFont="1" applyFill="1" applyBorder="1" applyAlignment="1">
      <alignment horizontal="right"/>
    </xf>
    <xf numFmtId="170" fontId="1" fillId="0" borderId="0" xfId="0" applyNumberFormat="1" applyFont="1" applyFill="1" applyBorder="1" applyAlignment="1" applyProtection="1">
      <alignment horizontal="right"/>
    </xf>
    <xf numFmtId="170" fontId="1" fillId="0" borderId="7" xfId="0" applyNumberFormat="1" applyFont="1" applyFill="1" applyBorder="1" applyAlignment="1" applyProtection="1">
      <alignment horizontal="right"/>
    </xf>
    <xf numFmtId="170" fontId="1" fillId="0" borderId="6" xfId="0" applyNumberFormat="1" applyFont="1" applyFill="1" applyBorder="1" applyAlignment="1" applyProtection="1">
      <alignment horizontal="right"/>
    </xf>
    <xf numFmtId="171" fontId="4" fillId="0" borderId="6" xfId="0" applyNumberFormat="1" applyFont="1" applyFill="1" applyBorder="1" applyAlignment="1" applyProtection="1">
      <alignment horizontal="right"/>
    </xf>
    <xf numFmtId="171" fontId="4" fillId="0" borderId="7" xfId="0" applyNumberFormat="1" applyFont="1" applyFill="1" applyBorder="1" applyAlignment="1" applyProtection="1">
      <alignment horizontal="right"/>
    </xf>
    <xf numFmtId="171" fontId="1" fillId="0" borderId="0" xfId="0" applyNumberFormat="1" applyFont="1"/>
    <xf numFmtId="170" fontId="4" fillId="0" borderId="0" xfId="0" applyNumberFormat="1" applyFont="1" applyFill="1" applyBorder="1" applyAlignment="1">
      <alignment horizontal="right"/>
    </xf>
    <xf numFmtId="171" fontId="4" fillId="0" borderId="0" xfId="0" applyNumberFormat="1" applyFont="1"/>
    <xf numFmtId="172" fontId="4" fillId="0" borderId="6" xfId="0" applyNumberFormat="1" applyFont="1" applyFill="1" applyBorder="1" applyAlignment="1" applyProtection="1">
      <alignment horizontal="right"/>
    </xf>
    <xf numFmtId="172" fontId="4" fillId="0" borderId="7" xfId="0" applyNumberFormat="1" applyFont="1" applyFill="1" applyBorder="1" applyAlignment="1" applyProtection="1">
      <alignment horizontal="right"/>
    </xf>
    <xf numFmtId="0" fontId="1" fillId="0" borderId="7" xfId="0" applyFont="1" applyFill="1" applyBorder="1" applyAlignment="1">
      <alignment horizontal="right"/>
    </xf>
    <xf numFmtId="165" fontId="1" fillId="0" borderId="7" xfId="0" applyNumberFormat="1" applyFont="1" applyFill="1" applyBorder="1" applyAlignment="1">
      <alignment horizontal="right"/>
    </xf>
    <xf numFmtId="3" fontId="1" fillId="0" borderId="7" xfId="0" applyNumberFormat="1" applyFont="1" applyFill="1" applyBorder="1" applyAlignment="1">
      <alignment horizontal="right"/>
    </xf>
    <xf numFmtId="3" fontId="1" fillId="0" borderId="6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Alignment="1" applyProtection="1">
      <alignment horizontal="left"/>
    </xf>
    <xf numFmtId="49" fontId="1" fillId="0" borderId="0" xfId="0" applyNumberFormat="1" applyFont="1" applyFill="1" applyBorder="1" applyAlignment="1">
      <alignment horizontal="left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 applyFill="1" applyBorder="1" applyAlignment="1" applyProtection="1">
      <alignment horizontal="center"/>
    </xf>
    <xf numFmtId="0" fontId="4" fillId="0" borderId="8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left" wrapText="1"/>
    </xf>
    <xf numFmtId="0" fontId="4" fillId="0" borderId="0" xfId="0" applyFont="1" applyAlignment="1">
      <alignment horizontal="center"/>
    </xf>
    <xf numFmtId="0" fontId="7" fillId="2" borderId="11" xfId="0" applyFont="1" applyFill="1" applyBorder="1" applyAlignment="1" applyProtection="1">
      <alignment horizontal="center" vertical="center" wrapText="1"/>
    </xf>
  </cellXfs>
  <cellStyles count="9">
    <cellStyle name="Comma" xfId="1"/>
    <cellStyle name="Currency" xfId="2"/>
    <cellStyle name="Date" xfId="3"/>
    <cellStyle name="Fixed" xfId="4"/>
    <cellStyle name="Heading1" xfId="5"/>
    <cellStyle name="Heading2" xfId="6"/>
    <cellStyle name="Normal" xfId="0" builtinId="0"/>
    <cellStyle name="Percent" xfId="7"/>
    <cellStyle name="Total" xfId="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O59"/>
  <sheetViews>
    <sheetView tabSelected="1" zoomScaleNormal="100" workbookViewId="0">
      <selection sqref="A1:J1"/>
    </sheetView>
  </sheetViews>
  <sheetFormatPr baseColWidth="10" defaultColWidth="11.77734375" defaultRowHeight="12.75" x14ac:dyDescent="0.2"/>
  <cols>
    <col min="1" max="1" width="1.77734375" style="7" customWidth="1"/>
    <col min="2" max="2" width="24.109375" style="7" customWidth="1"/>
    <col min="3" max="8" width="7" style="7" customWidth="1"/>
    <col min="9" max="10" width="7" style="11" customWidth="1"/>
    <col min="11" max="11" width="7.33203125" style="6" customWidth="1"/>
    <col min="12" max="16384" width="11.77734375" style="7"/>
  </cols>
  <sheetData>
    <row r="1" spans="1:11" ht="18" customHeight="1" x14ac:dyDescent="0.2">
      <c r="A1" s="46" t="s">
        <v>37</v>
      </c>
      <c r="B1" s="46"/>
      <c r="C1" s="46"/>
      <c r="D1" s="46"/>
      <c r="E1" s="46"/>
      <c r="F1" s="46"/>
      <c r="G1" s="46"/>
      <c r="H1" s="46"/>
      <c r="I1" s="46"/>
      <c r="J1" s="46"/>
    </row>
    <row r="2" spans="1:11" ht="18" customHeight="1" x14ac:dyDescent="0.2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</row>
    <row r="3" spans="1:11" ht="12.2" customHeight="1" x14ac:dyDescent="0.2">
      <c r="C3" s="4"/>
      <c r="D3" s="4"/>
      <c r="E3" s="4"/>
      <c r="F3" s="4"/>
      <c r="G3" s="4"/>
      <c r="H3" s="4"/>
      <c r="I3" s="9"/>
      <c r="J3" s="9"/>
    </row>
    <row r="4" spans="1:11" ht="27.6" customHeight="1" x14ac:dyDescent="0.2">
      <c r="A4" s="47" t="s">
        <v>3</v>
      </c>
      <c r="B4" s="41"/>
      <c r="C4" s="39" t="s">
        <v>30</v>
      </c>
      <c r="D4" s="39"/>
      <c r="E4" s="39"/>
      <c r="F4" s="39"/>
      <c r="G4" s="39"/>
      <c r="H4" s="39"/>
      <c r="I4" s="39"/>
      <c r="J4" s="40"/>
    </row>
    <row r="5" spans="1:11" ht="24.95" customHeight="1" x14ac:dyDescent="0.2">
      <c r="A5" s="47"/>
      <c r="B5" s="41"/>
      <c r="C5" s="39">
        <v>2024</v>
      </c>
      <c r="D5" s="39"/>
      <c r="E5" s="39"/>
      <c r="F5" s="39"/>
      <c r="G5" s="39">
        <v>2025</v>
      </c>
      <c r="H5" s="39"/>
      <c r="I5" s="39"/>
      <c r="J5" s="40"/>
    </row>
    <row r="6" spans="1:11" ht="27.6" customHeight="1" x14ac:dyDescent="0.2">
      <c r="A6" s="47"/>
      <c r="B6" s="41"/>
      <c r="C6" s="41" t="s">
        <v>1</v>
      </c>
      <c r="D6" s="41" t="s">
        <v>31</v>
      </c>
      <c r="E6" s="39" t="s">
        <v>0</v>
      </c>
      <c r="F6" s="39"/>
      <c r="G6" s="41" t="s">
        <v>1</v>
      </c>
      <c r="H6" s="41" t="s">
        <v>31</v>
      </c>
      <c r="I6" s="39" t="s">
        <v>0</v>
      </c>
      <c r="J6" s="40"/>
    </row>
    <row r="7" spans="1:11" ht="27.6" customHeight="1" x14ac:dyDescent="0.2">
      <c r="A7" s="47"/>
      <c r="B7" s="41"/>
      <c r="C7" s="39"/>
      <c r="D7" s="39"/>
      <c r="E7" s="33" t="s">
        <v>4</v>
      </c>
      <c r="F7" s="34" t="s">
        <v>5</v>
      </c>
      <c r="G7" s="39"/>
      <c r="H7" s="39"/>
      <c r="I7" s="33" t="s">
        <v>4</v>
      </c>
      <c r="J7" s="35" t="s">
        <v>5</v>
      </c>
    </row>
    <row r="8" spans="1:11" ht="12.2" customHeight="1" x14ac:dyDescent="0.2">
      <c r="B8" s="9"/>
      <c r="C8" s="28"/>
      <c r="D8" s="29"/>
      <c r="E8" s="30"/>
      <c r="F8" s="30"/>
      <c r="G8" s="30"/>
      <c r="H8" s="30"/>
      <c r="I8" s="31"/>
      <c r="J8" s="32"/>
    </row>
    <row r="9" spans="1:11" s="3" customFormat="1" ht="27.6" customHeight="1" x14ac:dyDescent="0.2">
      <c r="A9" s="43" t="s">
        <v>21</v>
      </c>
      <c r="B9" s="44"/>
      <c r="C9" s="15">
        <f t="shared" ref="C9:J9" si="0">SUM(C10,C30)</f>
        <v>7727</v>
      </c>
      <c r="D9" s="21">
        <f>SUM(D10,D30)</f>
        <v>100</v>
      </c>
      <c r="E9" s="26">
        <f t="shared" si="0"/>
        <v>812</v>
      </c>
      <c r="F9" s="26">
        <f t="shared" si="0"/>
        <v>6915</v>
      </c>
      <c r="G9" s="26">
        <f t="shared" si="0"/>
        <v>7613</v>
      </c>
      <c r="H9" s="21">
        <f>SUM(H10,H30)</f>
        <v>100</v>
      </c>
      <c r="I9" s="26">
        <f t="shared" si="0"/>
        <v>852</v>
      </c>
      <c r="J9" s="27">
        <f t="shared" si="0"/>
        <v>6761</v>
      </c>
      <c r="K9" s="1"/>
    </row>
    <row r="10" spans="1:11" s="3" customFormat="1" ht="24.95" customHeight="1" x14ac:dyDescent="0.2">
      <c r="A10" s="5" t="s">
        <v>6</v>
      </c>
      <c r="C10" s="16">
        <f>SUM(C12:C29)</f>
        <v>875</v>
      </c>
      <c r="D10" s="22">
        <f>SUM(D12:D29)</f>
        <v>11.323929079849879</v>
      </c>
      <c r="E10" s="16">
        <f t="shared" ref="E10:J10" si="1">SUM(E12:E29)</f>
        <v>42</v>
      </c>
      <c r="F10" s="16">
        <f t="shared" si="1"/>
        <v>833</v>
      </c>
      <c r="G10" s="16">
        <f t="shared" si="1"/>
        <v>1015</v>
      </c>
      <c r="H10" s="22">
        <f t="shared" si="1"/>
        <v>13.332457638250363</v>
      </c>
      <c r="I10" s="16">
        <f t="shared" si="1"/>
        <v>62</v>
      </c>
      <c r="J10" s="16">
        <f t="shared" si="1"/>
        <v>953</v>
      </c>
      <c r="K10" s="1"/>
    </row>
    <row r="11" spans="1:11" ht="20.100000000000001" customHeight="1" x14ac:dyDescent="0.2">
      <c r="B11" s="4" t="s">
        <v>25</v>
      </c>
      <c r="C11" s="15"/>
      <c r="D11" s="23"/>
      <c r="E11" s="17"/>
      <c r="F11" s="18"/>
      <c r="G11" s="15"/>
      <c r="H11" s="23"/>
      <c r="I11" s="17"/>
      <c r="J11" s="19"/>
      <c r="K11" s="9"/>
    </row>
    <row r="12" spans="1:11" ht="13.5" customHeight="1" x14ac:dyDescent="0.2">
      <c r="B12" s="4" t="s">
        <v>26</v>
      </c>
      <c r="C12" s="15">
        <f>SUM(E12:F12)</f>
        <v>56</v>
      </c>
      <c r="D12" s="23">
        <f>C12/$C$9*100</f>
        <v>0.72473146111039211</v>
      </c>
      <c r="E12" s="17">
        <v>2</v>
      </c>
      <c r="F12" s="19">
        <v>54</v>
      </c>
      <c r="G12" s="15">
        <f t="shared" ref="G12:G17" si="2">SUM(I12:J12)</f>
        <v>101</v>
      </c>
      <c r="H12" s="23">
        <f>G12/$G$9*100</f>
        <v>1.3266780507027454</v>
      </c>
      <c r="I12" s="17">
        <v>4</v>
      </c>
      <c r="J12" s="19">
        <v>97</v>
      </c>
      <c r="K12" s="9"/>
    </row>
    <row r="13" spans="1:11" ht="20.100000000000001" customHeight="1" x14ac:dyDescent="0.2">
      <c r="B13" s="5" t="s">
        <v>7</v>
      </c>
      <c r="C13" s="15">
        <f t="shared" ref="C13:C29" si="3">SUM(E13:F13)</f>
        <v>12</v>
      </c>
      <c r="D13" s="23">
        <f>C13/$C$9*100</f>
        <v>0.15529959880936975</v>
      </c>
      <c r="E13" s="20">
        <v>3</v>
      </c>
      <c r="F13" s="19">
        <v>9</v>
      </c>
      <c r="G13" s="15">
        <f t="shared" si="2"/>
        <v>11</v>
      </c>
      <c r="H13" s="23">
        <f t="shared" ref="H13:H29" si="4">G13/$G$9*100</f>
        <v>0.14448968869039799</v>
      </c>
      <c r="I13" s="17">
        <v>1</v>
      </c>
      <c r="J13" s="19">
        <v>10</v>
      </c>
      <c r="K13" s="9"/>
    </row>
    <row r="14" spans="1:11" ht="20.100000000000001" customHeight="1" x14ac:dyDescent="0.2">
      <c r="B14" s="5" t="s">
        <v>8</v>
      </c>
      <c r="C14" s="15">
        <f t="shared" si="3"/>
        <v>11</v>
      </c>
      <c r="D14" s="23">
        <f t="shared" ref="D14:D29" si="5">C14/$C$9*100</f>
        <v>0.1423579655752556</v>
      </c>
      <c r="E14" s="20">
        <v>2</v>
      </c>
      <c r="F14" s="19">
        <v>9</v>
      </c>
      <c r="G14" s="15">
        <f t="shared" si="2"/>
        <v>35</v>
      </c>
      <c r="H14" s="23">
        <f t="shared" si="4"/>
        <v>0.45973991856035729</v>
      </c>
      <c r="I14" s="17">
        <v>3</v>
      </c>
      <c r="J14" s="19">
        <v>32</v>
      </c>
      <c r="K14" s="9"/>
    </row>
    <row r="15" spans="1:11" ht="20.100000000000001" customHeight="1" x14ac:dyDescent="0.2">
      <c r="B15" s="4" t="s">
        <v>9</v>
      </c>
      <c r="C15" s="15">
        <f t="shared" si="3"/>
        <v>143</v>
      </c>
      <c r="D15" s="23">
        <f t="shared" si="5"/>
        <v>1.8506535524783227</v>
      </c>
      <c r="E15" s="20">
        <v>5</v>
      </c>
      <c r="F15" s="19">
        <v>138</v>
      </c>
      <c r="G15" s="15">
        <f t="shared" si="2"/>
        <v>171</v>
      </c>
      <c r="H15" s="23">
        <f t="shared" si="4"/>
        <v>2.2461578878234598</v>
      </c>
      <c r="I15" s="17">
        <v>16</v>
      </c>
      <c r="J15" s="19">
        <v>155</v>
      </c>
      <c r="K15" s="9"/>
    </row>
    <row r="16" spans="1:11" ht="20.100000000000001" customHeight="1" x14ac:dyDescent="0.2">
      <c r="B16" s="5" t="s">
        <v>10</v>
      </c>
      <c r="C16" s="15">
        <f t="shared" si="3"/>
        <v>18</v>
      </c>
      <c r="D16" s="23">
        <f t="shared" si="5"/>
        <v>0.23294939821405461</v>
      </c>
      <c r="E16" s="20" t="s">
        <v>38</v>
      </c>
      <c r="F16" s="19">
        <v>18</v>
      </c>
      <c r="G16" s="15">
        <f t="shared" si="2"/>
        <v>23</v>
      </c>
      <c r="H16" s="23">
        <f t="shared" si="4"/>
        <v>0.30211480362537763</v>
      </c>
      <c r="I16" s="17" t="s">
        <v>38</v>
      </c>
      <c r="J16" s="19">
        <v>23</v>
      </c>
      <c r="K16" s="9"/>
    </row>
    <row r="17" spans="1:15" ht="20.100000000000001" customHeight="1" x14ac:dyDescent="0.2">
      <c r="B17" s="4" t="s">
        <v>11</v>
      </c>
      <c r="C17" s="15">
        <f t="shared" si="3"/>
        <v>19</v>
      </c>
      <c r="D17" s="23">
        <f t="shared" si="5"/>
        <v>0.24589103144816876</v>
      </c>
      <c r="E17" s="20">
        <v>1</v>
      </c>
      <c r="F17" s="19">
        <v>18</v>
      </c>
      <c r="G17" s="15">
        <f t="shared" si="2"/>
        <v>34</v>
      </c>
      <c r="H17" s="23">
        <f t="shared" si="4"/>
        <v>0.44660449231577565</v>
      </c>
      <c r="I17" s="17">
        <v>3</v>
      </c>
      <c r="J17" s="19">
        <v>31</v>
      </c>
      <c r="K17" s="9"/>
    </row>
    <row r="18" spans="1:15" ht="20.100000000000001" customHeight="1" x14ac:dyDescent="0.2">
      <c r="B18" s="4" t="s">
        <v>29</v>
      </c>
      <c r="C18" s="15">
        <f>SUM(E18:F18)</f>
        <v>2</v>
      </c>
      <c r="D18" s="23">
        <f t="shared" si="5"/>
        <v>2.5883266468228291E-2</v>
      </c>
      <c r="E18" s="15" t="s">
        <v>38</v>
      </c>
      <c r="F18" s="20">
        <v>2</v>
      </c>
      <c r="G18" s="15">
        <f>SUM(I18:J18)</f>
        <v>2</v>
      </c>
      <c r="H18" s="23">
        <f t="shared" si="4"/>
        <v>2.627085248916327E-2</v>
      </c>
      <c r="I18" s="17" t="s">
        <v>38</v>
      </c>
      <c r="J18" s="19">
        <v>2</v>
      </c>
      <c r="K18" s="9"/>
    </row>
    <row r="19" spans="1:15" ht="20.100000000000001" customHeight="1" x14ac:dyDescent="0.2">
      <c r="B19" s="5" t="s">
        <v>27</v>
      </c>
      <c r="C19" s="15">
        <f t="shared" si="3"/>
        <v>12</v>
      </c>
      <c r="D19" s="23">
        <f t="shared" si="5"/>
        <v>0.15529959880936975</v>
      </c>
      <c r="E19" s="20" t="s">
        <v>38</v>
      </c>
      <c r="F19" s="19">
        <v>12</v>
      </c>
      <c r="G19" s="15">
        <f t="shared" ref="G19:G32" si="6">SUM(I19:J19)</f>
        <v>14</v>
      </c>
      <c r="H19" s="23">
        <f>G19/$G$9*100</f>
        <v>0.18389596742414291</v>
      </c>
      <c r="I19" s="17">
        <v>1</v>
      </c>
      <c r="J19" s="19">
        <v>13</v>
      </c>
      <c r="K19" s="9"/>
    </row>
    <row r="20" spans="1:15" ht="20.100000000000001" customHeight="1" x14ac:dyDescent="0.2">
      <c r="B20" s="5" t="s">
        <v>12</v>
      </c>
      <c r="C20" s="15">
        <f t="shared" si="3"/>
        <v>2</v>
      </c>
      <c r="D20" s="23">
        <f t="shared" si="5"/>
        <v>2.5883266468228291E-2</v>
      </c>
      <c r="E20" s="20" t="s">
        <v>38</v>
      </c>
      <c r="F20" s="19">
        <v>2</v>
      </c>
      <c r="G20" s="15">
        <f t="shared" si="6"/>
        <v>2</v>
      </c>
      <c r="H20" s="23">
        <f t="shared" si="4"/>
        <v>2.627085248916327E-2</v>
      </c>
      <c r="I20" s="17" t="s">
        <v>38</v>
      </c>
      <c r="J20" s="19">
        <v>2</v>
      </c>
      <c r="K20" s="9"/>
    </row>
    <row r="21" spans="1:15" ht="20.100000000000001" customHeight="1" x14ac:dyDescent="0.2">
      <c r="B21" s="5" t="s">
        <v>13</v>
      </c>
      <c r="C21" s="15">
        <f t="shared" si="3"/>
        <v>1</v>
      </c>
      <c r="D21" s="23">
        <f t="shared" si="5"/>
        <v>1.2941633234114146E-2</v>
      </c>
      <c r="E21" s="20" t="s">
        <v>38</v>
      </c>
      <c r="F21" s="19">
        <v>1</v>
      </c>
      <c r="G21" s="15">
        <f t="shared" si="6"/>
        <v>1</v>
      </c>
      <c r="H21" s="23">
        <f>G21/$G$9*100</f>
        <v>1.3135426244581635E-2</v>
      </c>
      <c r="I21" s="17" t="s">
        <v>38</v>
      </c>
      <c r="J21" s="19">
        <v>1</v>
      </c>
      <c r="K21" s="9"/>
    </row>
    <row r="22" spans="1:15" ht="20.100000000000001" customHeight="1" x14ac:dyDescent="0.2">
      <c r="B22" s="4" t="s">
        <v>14</v>
      </c>
      <c r="C22" s="15">
        <f t="shared" si="3"/>
        <v>168</v>
      </c>
      <c r="D22" s="23">
        <f t="shared" si="5"/>
        <v>2.1741943833311761</v>
      </c>
      <c r="E22" s="20">
        <v>6</v>
      </c>
      <c r="F22" s="19">
        <v>162</v>
      </c>
      <c r="G22" s="15">
        <f t="shared" si="6"/>
        <v>187</v>
      </c>
      <c r="H22" s="23">
        <f>G22/$G$9*100</f>
        <v>2.456324707736766</v>
      </c>
      <c r="I22" s="17">
        <v>8</v>
      </c>
      <c r="J22" s="19">
        <v>179</v>
      </c>
      <c r="K22" s="9"/>
    </row>
    <row r="23" spans="1:15" ht="20.100000000000001" customHeight="1" x14ac:dyDescent="0.2">
      <c r="B23" s="4" t="s">
        <v>24</v>
      </c>
      <c r="C23" s="15">
        <f>SUM(E23:F23)</f>
        <v>1</v>
      </c>
      <c r="D23" s="23">
        <f>C23/$C$9*100</f>
        <v>1.2941633234114146E-2</v>
      </c>
      <c r="E23" s="20" t="s">
        <v>38</v>
      </c>
      <c r="F23" s="19">
        <v>1</v>
      </c>
      <c r="G23" s="15">
        <f t="shared" si="6"/>
        <v>1</v>
      </c>
      <c r="H23" s="23">
        <f>G23/$G$9*100</f>
        <v>1.3135426244581635E-2</v>
      </c>
      <c r="I23" s="17" t="s">
        <v>38</v>
      </c>
      <c r="J23" s="19">
        <v>1</v>
      </c>
      <c r="K23" s="9"/>
    </row>
    <row r="24" spans="1:15" ht="20.100000000000001" customHeight="1" x14ac:dyDescent="0.2">
      <c r="B24" s="5" t="s">
        <v>15</v>
      </c>
      <c r="C24" s="15">
        <f t="shared" si="3"/>
        <v>7</v>
      </c>
      <c r="D24" s="23">
        <f t="shared" si="5"/>
        <v>9.0591432638799013E-2</v>
      </c>
      <c r="E24" s="20" t="s">
        <v>38</v>
      </c>
      <c r="F24" s="19">
        <v>7</v>
      </c>
      <c r="G24" s="15">
        <f t="shared" si="6"/>
        <v>9</v>
      </c>
      <c r="H24" s="23">
        <f>G24/$G$9*100</f>
        <v>0.11821883620123472</v>
      </c>
      <c r="I24" s="17" t="s">
        <v>38</v>
      </c>
      <c r="J24" s="19">
        <v>9</v>
      </c>
      <c r="K24" s="9"/>
    </row>
    <row r="25" spans="1:15" ht="20.100000000000001" customHeight="1" x14ac:dyDescent="0.2">
      <c r="B25" s="5" t="s">
        <v>16</v>
      </c>
      <c r="C25" s="15">
        <f t="shared" si="3"/>
        <v>10</v>
      </c>
      <c r="D25" s="23">
        <f t="shared" si="5"/>
        <v>0.12941633234114144</v>
      </c>
      <c r="E25" s="20">
        <v>2</v>
      </c>
      <c r="F25" s="19">
        <v>8</v>
      </c>
      <c r="G25" s="15">
        <f t="shared" si="6"/>
        <v>14</v>
      </c>
      <c r="H25" s="23">
        <f t="shared" si="4"/>
        <v>0.18389596742414291</v>
      </c>
      <c r="I25" s="17">
        <v>3</v>
      </c>
      <c r="J25" s="19">
        <v>11</v>
      </c>
      <c r="K25" s="9"/>
    </row>
    <row r="26" spans="1:15" ht="20.100000000000001" customHeight="1" x14ac:dyDescent="0.2">
      <c r="B26" s="4" t="s">
        <v>17</v>
      </c>
      <c r="C26" s="15">
        <f t="shared" si="3"/>
        <v>244</v>
      </c>
      <c r="D26" s="23">
        <f t="shared" si="5"/>
        <v>3.1577585091238514</v>
      </c>
      <c r="E26" s="20">
        <v>8</v>
      </c>
      <c r="F26" s="19">
        <v>236</v>
      </c>
      <c r="G26" s="15">
        <f t="shared" si="6"/>
        <v>217</v>
      </c>
      <c r="H26" s="23">
        <f t="shared" si="4"/>
        <v>2.850387495074215</v>
      </c>
      <c r="I26" s="17">
        <v>9</v>
      </c>
      <c r="J26" s="19">
        <v>208</v>
      </c>
      <c r="K26" s="9"/>
    </row>
    <row r="27" spans="1:15" ht="20.100000000000001" customHeight="1" x14ac:dyDescent="0.2">
      <c r="B27" s="4" t="s">
        <v>18</v>
      </c>
      <c r="C27" s="15">
        <f>SUM(E27:F27)</f>
        <v>2</v>
      </c>
      <c r="D27" s="23">
        <f t="shared" si="5"/>
        <v>2.5883266468228291E-2</v>
      </c>
      <c r="E27" s="20" t="s">
        <v>38</v>
      </c>
      <c r="F27" s="19">
        <v>2</v>
      </c>
      <c r="G27" s="15">
        <f>SUM(I27:J27)</f>
        <v>2</v>
      </c>
      <c r="H27" s="23">
        <f>G27/$G$9*100</f>
        <v>2.627085248916327E-2</v>
      </c>
      <c r="I27" s="17" t="s">
        <v>38</v>
      </c>
      <c r="J27" s="19">
        <v>2</v>
      </c>
      <c r="K27" s="9"/>
    </row>
    <row r="28" spans="1:15" ht="20.100000000000001" customHeight="1" x14ac:dyDescent="0.2">
      <c r="B28" s="4" t="s">
        <v>19</v>
      </c>
      <c r="C28" s="15">
        <f t="shared" si="3"/>
        <v>107</v>
      </c>
      <c r="D28" s="23">
        <f t="shared" si="5"/>
        <v>1.3847547560502136</v>
      </c>
      <c r="E28" s="20">
        <v>6</v>
      </c>
      <c r="F28" s="19">
        <v>101</v>
      </c>
      <c r="G28" s="15">
        <f t="shared" si="6"/>
        <v>115</v>
      </c>
      <c r="H28" s="23">
        <f t="shared" si="4"/>
        <v>1.5105740181268883</v>
      </c>
      <c r="I28" s="17">
        <v>8</v>
      </c>
      <c r="J28" s="19">
        <v>107</v>
      </c>
      <c r="K28" s="9"/>
    </row>
    <row r="29" spans="1:15" ht="20.100000000000001" customHeight="1" x14ac:dyDescent="0.2">
      <c r="B29" s="5" t="s">
        <v>20</v>
      </c>
      <c r="C29" s="15">
        <f t="shared" si="3"/>
        <v>60</v>
      </c>
      <c r="D29" s="23">
        <f t="shared" si="5"/>
        <v>0.77649799404684872</v>
      </c>
      <c r="E29" s="20">
        <v>7</v>
      </c>
      <c r="F29" s="19">
        <v>53</v>
      </c>
      <c r="G29" s="15">
        <f t="shared" si="6"/>
        <v>76</v>
      </c>
      <c r="H29" s="23">
        <f t="shared" si="4"/>
        <v>0.9982923945882044</v>
      </c>
      <c r="I29" s="17">
        <v>6</v>
      </c>
      <c r="J29" s="19">
        <v>70</v>
      </c>
      <c r="K29" s="9"/>
    </row>
    <row r="30" spans="1:15" ht="22.5" customHeight="1" x14ac:dyDescent="0.2">
      <c r="A30" s="5" t="s">
        <v>34</v>
      </c>
      <c r="B30" s="5"/>
      <c r="C30" s="15">
        <f t="shared" ref="C30:J30" si="7">SUM(C31:C32)</f>
        <v>6852</v>
      </c>
      <c r="D30" s="25">
        <f>SUM(D31:D32)</f>
        <v>88.676070920150124</v>
      </c>
      <c r="E30" s="16">
        <f t="shared" si="7"/>
        <v>770</v>
      </c>
      <c r="F30" s="16">
        <f t="shared" si="7"/>
        <v>6082</v>
      </c>
      <c r="G30" s="15">
        <f t="shared" si="7"/>
        <v>6598</v>
      </c>
      <c r="H30" s="25">
        <f t="shared" si="7"/>
        <v>86.667542361749639</v>
      </c>
      <c r="I30" s="16">
        <f t="shared" si="7"/>
        <v>790</v>
      </c>
      <c r="J30" s="16">
        <f t="shared" si="7"/>
        <v>5808</v>
      </c>
      <c r="K30" s="9"/>
    </row>
    <row r="31" spans="1:15" ht="18.95" customHeight="1" x14ac:dyDescent="0.2">
      <c r="A31" s="5"/>
      <c r="B31" s="5" t="s">
        <v>33</v>
      </c>
      <c r="C31" s="15">
        <f>SUM(E31:F31)</f>
        <v>55</v>
      </c>
      <c r="D31" s="23">
        <f>C31/$C$9*100</f>
        <v>0.71178982787627798</v>
      </c>
      <c r="E31" s="20">
        <v>2</v>
      </c>
      <c r="F31" s="19">
        <v>53</v>
      </c>
      <c r="G31" s="15">
        <f>SUM(I31:J31)</f>
        <v>50</v>
      </c>
      <c r="H31" s="23">
        <f>G31/$G$9*100</f>
        <v>0.65677131222908181</v>
      </c>
      <c r="I31" s="20">
        <v>3</v>
      </c>
      <c r="J31" s="19">
        <v>47</v>
      </c>
      <c r="K31" s="4"/>
    </row>
    <row r="32" spans="1:15" ht="18.95" customHeight="1" x14ac:dyDescent="0.2">
      <c r="A32" s="5"/>
      <c r="B32" s="5" t="s">
        <v>39</v>
      </c>
      <c r="C32" s="15">
        <f>SUM(E32:F32)</f>
        <v>6797</v>
      </c>
      <c r="D32" s="23">
        <f>C32/$C$9*100</f>
        <v>87.964281092273851</v>
      </c>
      <c r="E32" s="20">
        <v>768</v>
      </c>
      <c r="F32" s="19">
        <v>6029</v>
      </c>
      <c r="G32" s="15">
        <f t="shared" si="6"/>
        <v>6548</v>
      </c>
      <c r="H32" s="23">
        <f>G32/$G$9*100</f>
        <v>86.010771049520557</v>
      </c>
      <c r="I32" s="20">
        <v>787</v>
      </c>
      <c r="J32" s="19">
        <v>5761</v>
      </c>
      <c r="K32" s="9"/>
      <c r="L32" s="2"/>
      <c r="M32" s="2"/>
      <c r="N32" s="2"/>
      <c r="O32" s="2"/>
    </row>
    <row r="33" spans="1:11" ht="12.2" customHeight="1" x14ac:dyDescent="0.2">
      <c r="A33" s="8"/>
      <c r="B33" s="8"/>
      <c r="C33" s="12"/>
      <c r="D33" s="12"/>
      <c r="E33" s="13"/>
      <c r="F33" s="14"/>
      <c r="G33" s="12"/>
      <c r="H33" s="12"/>
      <c r="I33" s="13"/>
      <c r="J33" s="14"/>
      <c r="K33" s="4"/>
    </row>
    <row r="34" spans="1:11" ht="12.2" customHeight="1" x14ac:dyDescent="0.2">
      <c r="B34" s="10"/>
      <c r="C34" s="10"/>
      <c r="D34" s="10"/>
      <c r="E34" s="10"/>
      <c r="F34" s="10"/>
      <c r="G34" s="9"/>
      <c r="H34" s="9"/>
      <c r="I34" s="9"/>
      <c r="J34" s="9"/>
      <c r="K34" s="4"/>
    </row>
    <row r="35" spans="1:11" ht="15.95" customHeight="1" x14ac:dyDescent="0.2">
      <c r="A35" s="45" t="s">
        <v>41</v>
      </c>
      <c r="B35" s="45"/>
      <c r="C35" s="45"/>
      <c r="D35" s="45"/>
      <c r="E35" s="45"/>
      <c r="F35" s="45"/>
      <c r="G35" s="45"/>
      <c r="H35" s="45"/>
      <c r="I35" s="45"/>
      <c r="J35" s="45"/>
    </row>
    <row r="36" spans="1:11" ht="13.5" customHeight="1" x14ac:dyDescent="0.2">
      <c r="A36" s="42" t="s">
        <v>35</v>
      </c>
      <c r="B36" s="42"/>
      <c r="C36" s="42"/>
      <c r="D36" s="42"/>
      <c r="E36" s="42"/>
      <c r="F36" s="42"/>
      <c r="G36" s="42"/>
      <c r="H36" s="42"/>
      <c r="I36" s="42"/>
      <c r="J36" s="42"/>
    </row>
    <row r="37" spans="1:11" ht="18.95" customHeight="1" x14ac:dyDescent="0.2">
      <c r="A37" s="37" t="s">
        <v>32</v>
      </c>
      <c r="B37" s="37"/>
      <c r="C37" s="37"/>
      <c r="D37" s="37"/>
      <c r="E37" s="37"/>
      <c r="F37" s="37"/>
      <c r="G37" s="37"/>
      <c r="H37" s="37"/>
      <c r="I37" s="37"/>
      <c r="J37" s="37"/>
    </row>
    <row r="38" spans="1:11" ht="17.100000000000001" customHeight="1" x14ac:dyDescent="0.2">
      <c r="A38" s="37" t="s">
        <v>2</v>
      </c>
      <c r="B38" s="37"/>
      <c r="C38" s="37"/>
      <c r="D38" s="37"/>
      <c r="E38" s="37"/>
      <c r="F38" s="37"/>
      <c r="G38" s="37"/>
      <c r="H38" s="37"/>
      <c r="I38" s="37"/>
      <c r="J38" s="37"/>
    </row>
    <row r="39" spans="1:11" ht="17.100000000000001" customHeight="1" x14ac:dyDescent="0.2">
      <c r="A39" s="37" t="s">
        <v>40</v>
      </c>
      <c r="B39" s="37"/>
      <c r="C39" s="37"/>
      <c r="D39" s="37"/>
      <c r="E39" s="37"/>
      <c r="F39" s="37"/>
      <c r="G39" s="37"/>
      <c r="H39" s="37"/>
      <c r="I39" s="37"/>
      <c r="J39" s="37"/>
    </row>
    <row r="40" spans="1:11" ht="17.100000000000001" customHeight="1" x14ac:dyDescent="0.2">
      <c r="A40" s="38" t="s">
        <v>22</v>
      </c>
      <c r="B40" s="38"/>
      <c r="C40" s="38"/>
      <c r="D40" s="38"/>
      <c r="E40" s="38"/>
      <c r="F40" s="38"/>
      <c r="G40" s="38"/>
      <c r="H40" s="38"/>
      <c r="I40" s="38"/>
      <c r="J40" s="38"/>
    </row>
    <row r="41" spans="1:11" ht="17.100000000000001" customHeight="1" x14ac:dyDescent="0.2">
      <c r="A41" s="42" t="s">
        <v>28</v>
      </c>
      <c r="B41" s="42"/>
      <c r="C41" s="42"/>
      <c r="D41" s="42"/>
      <c r="E41" s="42"/>
      <c r="F41" s="42"/>
      <c r="G41" s="42"/>
      <c r="H41" s="42"/>
      <c r="I41" s="42"/>
      <c r="J41" s="42"/>
    </row>
    <row r="42" spans="1:11" ht="17.100000000000001" customHeight="1" x14ac:dyDescent="0.2">
      <c r="A42" s="36" t="s">
        <v>23</v>
      </c>
      <c r="B42" s="36"/>
      <c r="C42" s="36"/>
      <c r="D42" s="36"/>
      <c r="E42" s="36"/>
      <c r="F42" s="36"/>
      <c r="G42" s="36"/>
      <c r="H42" s="36"/>
      <c r="I42" s="36"/>
      <c r="J42" s="36"/>
    </row>
    <row r="45" spans="1:11" ht="15" x14ac:dyDescent="0.2">
      <c r="G45"/>
      <c r="H45"/>
      <c r="I45"/>
      <c r="J45" s="9"/>
      <c r="K45" s="24"/>
    </row>
    <row r="46" spans="1:11" ht="15" x14ac:dyDescent="0.2">
      <c r="G46"/>
      <c r="H46"/>
      <c r="I46"/>
      <c r="J46" s="9"/>
      <c r="K46" s="24"/>
    </row>
    <row r="47" spans="1:11" ht="15" x14ac:dyDescent="0.2">
      <c r="G47"/>
      <c r="H47"/>
      <c r="I47"/>
      <c r="J47" s="9"/>
      <c r="K47" s="24"/>
    </row>
    <row r="48" spans="1:11" ht="15" x14ac:dyDescent="0.2">
      <c r="G48"/>
      <c r="H48"/>
      <c r="I48"/>
      <c r="J48" s="9"/>
      <c r="K48" s="24"/>
    </row>
    <row r="49" spans="7:11" ht="15" x14ac:dyDescent="0.2">
      <c r="G49"/>
      <c r="H49"/>
      <c r="I49"/>
      <c r="J49" s="9"/>
      <c r="K49" s="24"/>
    </row>
    <row r="50" spans="7:11" ht="15" x14ac:dyDescent="0.2">
      <c r="G50"/>
      <c r="H50"/>
      <c r="I50"/>
    </row>
    <row r="51" spans="7:11" ht="15" x14ac:dyDescent="0.2">
      <c r="G51"/>
      <c r="H51"/>
      <c r="I51"/>
    </row>
    <row r="52" spans="7:11" x14ac:dyDescent="0.2">
      <c r="H52" s="4"/>
      <c r="I52" s="24"/>
    </row>
    <row r="59" spans="7:11" x14ac:dyDescent="0.2">
      <c r="J59" s="24"/>
    </row>
  </sheetData>
  <mergeCells count="21">
    <mergeCell ref="A1:J1"/>
    <mergeCell ref="A2:J2"/>
    <mergeCell ref="H6:H7"/>
    <mergeCell ref="I6:J6"/>
    <mergeCell ref="C4:J4"/>
    <mergeCell ref="E6:F6"/>
    <mergeCell ref="A4:B7"/>
    <mergeCell ref="A42:J42"/>
    <mergeCell ref="A38:J38"/>
    <mergeCell ref="A37:J37"/>
    <mergeCell ref="A40:J40"/>
    <mergeCell ref="C5:F5"/>
    <mergeCell ref="G5:J5"/>
    <mergeCell ref="G6:G7"/>
    <mergeCell ref="C6:C7"/>
    <mergeCell ref="D6:D7"/>
    <mergeCell ref="A41:J41"/>
    <mergeCell ref="A39:J39"/>
    <mergeCell ref="A36:J36"/>
    <mergeCell ref="A9:B9"/>
    <mergeCell ref="A35:J35"/>
  </mergeCells>
  <phoneticPr fontId="0" type="noConversion"/>
  <printOptions horizontalCentered="1"/>
  <pageMargins left="0.74803149606299213" right="0.74803149606299213" top="0.98425196850393704" bottom="0.98425196850393704" header="0" footer="0"/>
  <pageSetup scale="85" orientation="portrait" r:id="rId1"/>
  <headerFooter alignWithMargins="0"/>
  <ignoredErrors>
    <ignoredError sqref="C30:D30 G30:H3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12</vt:lpstr>
      <vt:lpstr>'Cuadro 12'!Imprimir_área_IM</vt:lpstr>
    </vt:vector>
  </TitlesOfParts>
  <Company>DIRECCION DE ESTADISTICA Y CENSO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ILZI GUERRA</dc:creator>
  <cp:lastModifiedBy>ILZI GUERRA</cp:lastModifiedBy>
  <cp:lastPrinted>2026-07-22T14:53:55Z</cp:lastPrinted>
  <dcterms:created xsi:type="dcterms:W3CDTF">1998-10-10T15:01:42Z</dcterms:created>
  <dcterms:modified xsi:type="dcterms:W3CDTF">2026-07-22T15:00:43Z</dcterms:modified>
</cp:coreProperties>
</file>