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7375" windowHeight="10845" tabRatio="357"/>
  </bookViews>
  <sheets>
    <sheet name="Cuadro 43" sheetId="15" r:id="rId1"/>
  </sheets>
  <calcPr calcId="152511"/>
</workbook>
</file>

<file path=xl/calcChain.xml><?xml version="1.0" encoding="utf-8"?>
<calcChain xmlns="http://schemas.openxmlformats.org/spreadsheetml/2006/main">
  <c r="E9" i="15" l="1"/>
  <c r="H15" i="15"/>
  <c r="G15" i="15"/>
  <c r="F15" i="15"/>
  <c r="E15" i="15"/>
  <c r="H19" i="15"/>
  <c r="G19" i="15"/>
  <c r="F19" i="15"/>
  <c r="E19" i="15"/>
  <c r="E8" i="15"/>
  <c r="C21" i="15"/>
  <c r="H9" i="15"/>
  <c r="H8" i="15" s="1"/>
  <c r="G9" i="15"/>
  <c r="G8" i="15" s="1"/>
  <c r="F9" i="15"/>
  <c r="C10" i="15"/>
  <c r="C12" i="15"/>
  <c r="C9" i="15"/>
  <c r="C13" i="15"/>
  <c r="C14" i="15"/>
  <c r="C11" i="15"/>
  <c r="C16" i="15"/>
  <c r="C18" i="15"/>
  <c r="C15" i="15"/>
  <c r="C17" i="15"/>
  <c r="C20" i="15"/>
  <c r="C22" i="15"/>
  <c r="C23" i="15"/>
  <c r="C24" i="15"/>
  <c r="C25" i="15"/>
  <c r="C19" i="15"/>
  <c r="C8" i="15"/>
  <c r="F8" i="15"/>
  <c r="D13" i="15"/>
  <c r="D18" i="15"/>
  <c r="D21" i="15"/>
  <c r="D24" i="15"/>
  <c r="D23" i="15"/>
  <c r="D11" i="15"/>
  <c r="D10" i="15"/>
  <c r="D17" i="15"/>
  <c r="D12" i="15"/>
  <c r="D16" i="15"/>
  <c r="D15" i="15"/>
  <c r="D20" i="15"/>
  <c r="D22" i="15"/>
  <c r="D14" i="15"/>
  <c r="D25" i="15"/>
  <c r="D19" i="15"/>
  <c r="D9" i="15"/>
  <c r="D8" i="15"/>
</calcChain>
</file>

<file path=xl/sharedStrings.xml><?xml version="1.0" encoding="utf-8"?>
<sst xmlns="http://schemas.openxmlformats.org/spreadsheetml/2006/main" count="37" uniqueCount="35">
  <si>
    <t>Total</t>
  </si>
  <si>
    <t>Sexo</t>
  </si>
  <si>
    <t>Hombres</t>
  </si>
  <si>
    <t>Mujeres</t>
  </si>
  <si>
    <t>Consulta externa (1)</t>
  </si>
  <si>
    <t>Servicio</t>
  </si>
  <si>
    <t>Asegurado</t>
  </si>
  <si>
    <t>Unidad de Apoyo</t>
  </si>
  <si>
    <t>TOTAL</t>
  </si>
  <si>
    <t>Medicina General</t>
  </si>
  <si>
    <t>Pediatría</t>
  </si>
  <si>
    <t>Psiquiatría</t>
  </si>
  <si>
    <t>Odontología</t>
  </si>
  <si>
    <t>Imagenología</t>
  </si>
  <si>
    <t>Laboratorio</t>
  </si>
  <si>
    <t>Ultrasonidos</t>
  </si>
  <si>
    <t>Estimulación Precoz</t>
  </si>
  <si>
    <t>Nutrición</t>
  </si>
  <si>
    <t>Psicología</t>
  </si>
  <si>
    <t>Salud Mental</t>
  </si>
  <si>
    <t>Trabajo Social</t>
  </si>
  <si>
    <t>Tipo de paciente</t>
  </si>
  <si>
    <t>Porcentaje                          (2)</t>
  </si>
  <si>
    <t>Ginecología</t>
  </si>
  <si>
    <t xml:space="preserve">Cuadro 43. CONSULTA EXTERNA EN EL HOSPITAL SAN FRANCISCO JAVIER, POR SEXO Y </t>
  </si>
  <si>
    <t>Fisioterapia</t>
  </si>
  <si>
    <t>(2) De existir diferencia entre el total y los parciales, se debe al redondeo.</t>
  </si>
  <si>
    <t>..</t>
  </si>
  <si>
    <t>(1) Un paciente es contabilizado tantas veces asista al consultorio médico.</t>
  </si>
  <si>
    <t>.. Dato no aplicable al grupo o categoría.</t>
  </si>
  <si>
    <t>TIPO DE PACIENTE, SEGÚN SERVICIO: AÑO 2025</t>
  </si>
  <si>
    <t>Dependiente</t>
  </si>
  <si>
    <t>Servicios médicos</t>
  </si>
  <si>
    <t>Servicios técnicos</t>
  </si>
  <si>
    <t>Fuente: Departamento de Registros y Estadística de Salud del Hospital San Francisco Javier.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</si>
</sst>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2" fillId="0" borderId="1" xfId="0" applyNumberFormat="1" applyFont="1" applyFill="1" applyBorder="1" applyAlignment="1" applyProtection="1">
      <alignment horizontal="right"/>
    </xf>
    <xf numFmtId="164" fontId="2" fillId="0" borderId="1" xfId="0" applyNumberFormat="1" applyFont="1" applyFill="1" applyBorder="1" applyAlignment="1" applyProtection="1">
      <alignment horizontal="right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>
      <alignment horizontal="right"/>
    </xf>
    <xf numFmtId="164" fontId="2" fillId="0" borderId="4" xfId="0" applyNumberFormat="1" applyFont="1" applyFill="1" applyBorder="1" applyAlignment="1" applyProtection="1">
      <alignment horizontal="right"/>
    </xf>
    <xf numFmtId="0" fontId="0" fillId="0" borderId="0" xfId="0" applyFont="1"/>
    <xf numFmtId="0" fontId="3" fillId="0" borderId="0" xfId="0" applyFont="1" applyBorder="1"/>
    <xf numFmtId="3" fontId="4" fillId="0" borderId="1" xfId="0" applyNumberFormat="1" applyFont="1" applyFill="1" applyBorder="1" applyAlignment="1" applyProtection="1">
      <alignment horizontal="right"/>
    </xf>
    <xf numFmtId="0" fontId="0" fillId="0" borderId="2" xfId="0" applyFont="1" applyFill="1" applyBorder="1"/>
    <xf numFmtId="0" fontId="0" fillId="0" borderId="0" xfId="0" applyFont="1" applyFill="1" applyBorder="1"/>
    <xf numFmtId="0" fontId="0" fillId="0" borderId="4" xfId="0" applyFont="1" applyFill="1" applyBorder="1"/>
    <xf numFmtId="164" fontId="1" fillId="0" borderId="1" xfId="0" applyNumberFormat="1" applyFont="1" applyFill="1" applyBorder="1" applyAlignment="1" applyProtection="1">
      <alignment horizontal="right"/>
    </xf>
    <xf numFmtId="3" fontId="5" fillId="0" borderId="1" xfId="0" applyNumberFormat="1" applyFont="1" applyFill="1" applyBorder="1" applyAlignment="1" applyProtection="1">
      <alignment horizontal="right"/>
    </xf>
    <xf numFmtId="0" fontId="0" fillId="0" borderId="5" xfId="0" applyFont="1" applyBorder="1"/>
    <xf numFmtId="165" fontId="4" fillId="0" borderId="1" xfId="0" applyNumberFormat="1" applyFont="1" applyFill="1" applyBorder="1" applyAlignment="1" applyProtection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right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Normal="100" workbookViewId="0">
      <selection sqref="A1:H1"/>
    </sheetView>
  </sheetViews>
  <sheetFormatPr baseColWidth="10" defaultRowHeight="12.75" x14ac:dyDescent="0.2"/>
  <cols>
    <col min="1" max="1" width="1.7109375" style="9" customWidth="1"/>
    <col min="2" max="2" width="25.7109375" style="9" customWidth="1"/>
    <col min="3" max="8" width="12.7109375" style="9" customWidth="1"/>
    <col min="9" max="16384" width="11.42578125" style="9"/>
  </cols>
  <sheetData>
    <row r="1" spans="1:8" ht="18" customHeight="1" x14ac:dyDescent="0.2">
      <c r="A1" s="32" t="s">
        <v>24</v>
      </c>
      <c r="B1" s="32"/>
      <c r="C1" s="32"/>
      <c r="D1" s="32"/>
      <c r="E1" s="32"/>
      <c r="F1" s="32"/>
      <c r="G1" s="32"/>
      <c r="H1" s="32"/>
    </row>
    <row r="2" spans="1:8" ht="18" customHeight="1" x14ac:dyDescent="0.2">
      <c r="A2" s="32" t="s">
        <v>30</v>
      </c>
      <c r="B2" s="32"/>
      <c r="C2" s="32"/>
      <c r="D2" s="32"/>
      <c r="E2" s="32"/>
      <c r="F2" s="32"/>
      <c r="G2" s="32"/>
      <c r="H2" s="32"/>
    </row>
    <row r="3" spans="1:8" ht="12.2" customHeight="1" x14ac:dyDescent="0.2">
      <c r="B3" s="10"/>
      <c r="C3" s="10"/>
      <c r="D3" s="10"/>
      <c r="E3" s="10"/>
      <c r="F3" s="10"/>
      <c r="G3" s="10"/>
      <c r="H3" s="10"/>
    </row>
    <row r="4" spans="1:8" ht="24.95" customHeight="1" x14ac:dyDescent="0.2">
      <c r="A4" s="36" t="s">
        <v>5</v>
      </c>
      <c r="B4" s="34"/>
      <c r="C4" s="30" t="s">
        <v>4</v>
      </c>
      <c r="D4" s="30"/>
      <c r="E4" s="30"/>
      <c r="F4" s="30"/>
      <c r="G4" s="30"/>
      <c r="H4" s="33"/>
    </row>
    <row r="5" spans="1:8" ht="24.95" customHeight="1" x14ac:dyDescent="0.2">
      <c r="A5" s="36"/>
      <c r="B5" s="34"/>
      <c r="C5" s="30" t="s">
        <v>0</v>
      </c>
      <c r="D5" s="30" t="s">
        <v>22</v>
      </c>
      <c r="E5" s="30" t="s">
        <v>1</v>
      </c>
      <c r="F5" s="30"/>
      <c r="G5" s="34" t="s">
        <v>21</v>
      </c>
      <c r="H5" s="35"/>
    </row>
    <row r="6" spans="1:8" ht="35.1" customHeight="1" x14ac:dyDescent="0.2">
      <c r="A6" s="36"/>
      <c r="B6" s="34"/>
      <c r="C6" s="30"/>
      <c r="D6" s="30"/>
      <c r="E6" s="22" t="s">
        <v>2</v>
      </c>
      <c r="F6" s="22" t="s">
        <v>3</v>
      </c>
      <c r="G6" s="22" t="s">
        <v>6</v>
      </c>
      <c r="H6" s="23" t="s">
        <v>31</v>
      </c>
    </row>
    <row r="7" spans="1:8" ht="12.2" customHeight="1" x14ac:dyDescent="0.2">
      <c r="B7" s="3"/>
      <c r="C7" s="4"/>
      <c r="D7" s="4"/>
      <c r="E7" s="4"/>
      <c r="F7" s="4"/>
      <c r="G7" s="5"/>
      <c r="H7" s="6"/>
    </row>
    <row r="8" spans="1:8" ht="24.95" customHeight="1" x14ac:dyDescent="0.2">
      <c r="A8" s="28" t="s">
        <v>8</v>
      </c>
      <c r="B8" s="29"/>
      <c r="C8" s="11">
        <f t="shared" ref="C8:H8" si="0">SUM(C9,C15,C19)</f>
        <v>33657</v>
      </c>
      <c r="D8" s="18">
        <f>SUM(D9,D15,D19)</f>
        <v>100</v>
      </c>
      <c r="E8" s="11">
        <f t="shared" si="0"/>
        <v>13177</v>
      </c>
      <c r="F8" s="11">
        <f t="shared" si="0"/>
        <v>20480</v>
      </c>
      <c r="G8" s="11">
        <f t="shared" si="0"/>
        <v>10388</v>
      </c>
      <c r="H8" s="11">
        <f t="shared" si="0"/>
        <v>23269</v>
      </c>
    </row>
    <row r="9" spans="1:8" ht="24.95" customHeight="1" x14ac:dyDescent="0.2">
      <c r="A9" s="24" t="s">
        <v>32</v>
      </c>
      <c r="C9" s="11">
        <f t="shared" ref="C9:H9" si="1">SUM(C10:C14)</f>
        <v>19921</v>
      </c>
      <c r="D9" s="18">
        <f t="shared" si="1"/>
        <v>59.188281783878537</v>
      </c>
      <c r="E9" s="11">
        <f>SUM(E10:E14)</f>
        <v>7337</v>
      </c>
      <c r="F9" s="11">
        <f t="shared" si="1"/>
        <v>12584</v>
      </c>
      <c r="G9" s="11">
        <f t="shared" si="1"/>
        <v>6527</v>
      </c>
      <c r="H9" s="11">
        <f t="shared" si="1"/>
        <v>13394</v>
      </c>
    </row>
    <row r="10" spans="1:8" ht="18" customHeight="1" x14ac:dyDescent="0.2">
      <c r="B10" s="19" t="s">
        <v>23</v>
      </c>
      <c r="C10" s="11">
        <f>SUM(E10:F10)</f>
        <v>91</v>
      </c>
      <c r="D10" s="2">
        <f>SUM(C10/C$8*100)</f>
        <v>0.27037466203167243</v>
      </c>
      <c r="E10" s="21" t="s">
        <v>27</v>
      </c>
      <c r="F10" s="20">
        <v>91</v>
      </c>
      <c r="G10" s="20">
        <v>10</v>
      </c>
      <c r="H10" s="9">
        <v>81</v>
      </c>
    </row>
    <row r="11" spans="1:8" ht="18" customHeight="1" x14ac:dyDescent="0.2">
      <c r="B11" s="12" t="s">
        <v>9</v>
      </c>
      <c r="C11" s="11">
        <f>SUM(E11:F11)</f>
        <v>13839</v>
      </c>
      <c r="D11" s="2">
        <f>SUM(C11/C$8*100)</f>
        <v>41.117746679739724</v>
      </c>
      <c r="E11" s="1">
        <v>4878</v>
      </c>
      <c r="F11" s="1">
        <v>8961</v>
      </c>
      <c r="G11" s="1">
        <v>5041</v>
      </c>
      <c r="H11" s="1">
        <v>8798</v>
      </c>
    </row>
    <row r="12" spans="1:8" ht="18" customHeight="1" x14ac:dyDescent="0.2">
      <c r="B12" s="12" t="s">
        <v>10</v>
      </c>
      <c r="C12" s="11">
        <f>SUM(E12:F12)</f>
        <v>634</v>
      </c>
      <c r="D12" s="2">
        <f>SUM(C12/C$8*100)</f>
        <v>1.8837091838250588</v>
      </c>
      <c r="E12" s="1">
        <v>318</v>
      </c>
      <c r="F12" s="1">
        <v>316</v>
      </c>
      <c r="G12" s="16" t="s">
        <v>27</v>
      </c>
      <c r="H12" s="1">
        <v>634</v>
      </c>
    </row>
    <row r="13" spans="1:8" ht="18" customHeight="1" x14ac:dyDescent="0.2">
      <c r="B13" s="12" t="s">
        <v>11</v>
      </c>
      <c r="C13" s="11">
        <f>SUM(E13:F13)</f>
        <v>387</v>
      </c>
      <c r="D13" s="2">
        <f>SUM(C13/C$8*100)</f>
        <v>1.149835101167662</v>
      </c>
      <c r="E13" s="1">
        <v>159</v>
      </c>
      <c r="F13" s="1">
        <v>228</v>
      </c>
      <c r="G13" s="1">
        <v>34</v>
      </c>
      <c r="H13" s="1">
        <v>353</v>
      </c>
    </row>
    <row r="14" spans="1:8" ht="18" customHeight="1" x14ac:dyDescent="0.2">
      <c r="B14" s="12" t="s">
        <v>12</v>
      </c>
      <c r="C14" s="11">
        <f>SUM(E14:F14)</f>
        <v>4970</v>
      </c>
      <c r="D14" s="2">
        <f>SUM(C14/C$8*100)</f>
        <v>14.766616157114418</v>
      </c>
      <c r="E14" s="1">
        <v>1982</v>
      </c>
      <c r="F14" s="1">
        <v>2988</v>
      </c>
      <c r="G14" s="1">
        <v>1442</v>
      </c>
      <c r="H14" s="1">
        <v>3528</v>
      </c>
    </row>
    <row r="15" spans="1:8" ht="27.6" customHeight="1" x14ac:dyDescent="0.2">
      <c r="A15" s="12" t="s">
        <v>7</v>
      </c>
      <c r="C15" s="11">
        <f t="shared" ref="C15:H15" si="2">SUM(C16:C18)</f>
        <v>10725</v>
      </c>
      <c r="D15" s="18">
        <f t="shared" si="2"/>
        <v>31.865585168018541</v>
      </c>
      <c r="E15" s="11">
        <f t="shared" si="2"/>
        <v>4602</v>
      </c>
      <c r="F15" s="11">
        <f t="shared" si="2"/>
        <v>6123</v>
      </c>
      <c r="G15" s="11">
        <f t="shared" si="2"/>
        <v>3285</v>
      </c>
      <c r="H15" s="11">
        <f t="shared" si="2"/>
        <v>7440</v>
      </c>
    </row>
    <row r="16" spans="1:8" ht="18" customHeight="1" x14ac:dyDescent="0.2">
      <c r="B16" s="12" t="s">
        <v>13</v>
      </c>
      <c r="C16" s="11">
        <f t="shared" ref="C16:C25" si="3">SUM(E16:F16)</f>
        <v>2142</v>
      </c>
      <c r="D16" s="15">
        <f>SUM(C16/C$8)*100</f>
        <v>6.3642035832070594</v>
      </c>
      <c r="E16" s="1">
        <v>1114</v>
      </c>
      <c r="F16" s="1">
        <v>1028</v>
      </c>
      <c r="G16" s="1">
        <v>400</v>
      </c>
      <c r="H16" s="1">
        <v>1742</v>
      </c>
    </row>
    <row r="17" spans="1:8" ht="18" customHeight="1" x14ac:dyDescent="0.2">
      <c r="B17" s="12" t="s">
        <v>14</v>
      </c>
      <c r="C17" s="11">
        <f t="shared" si="3"/>
        <v>1852</v>
      </c>
      <c r="D17" s="15">
        <f>SUM(C17/C$8)*100</f>
        <v>5.5025700448643668</v>
      </c>
      <c r="E17" s="1">
        <v>634</v>
      </c>
      <c r="F17" s="1">
        <v>1218</v>
      </c>
      <c r="G17" s="1">
        <v>592</v>
      </c>
      <c r="H17" s="1">
        <v>1260</v>
      </c>
    </row>
    <row r="18" spans="1:8" ht="18" customHeight="1" x14ac:dyDescent="0.2">
      <c r="B18" s="12" t="s">
        <v>15</v>
      </c>
      <c r="C18" s="11">
        <f t="shared" si="3"/>
        <v>6731</v>
      </c>
      <c r="D18" s="15">
        <f>SUM(C18/C$8)*100</f>
        <v>19.998811539947113</v>
      </c>
      <c r="E18" s="1">
        <v>2854</v>
      </c>
      <c r="F18" s="1">
        <v>3877</v>
      </c>
      <c r="G18" s="1">
        <v>2293</v>
      </c>
      <c r="H18" s="1">
        <v>4438</v>
      </c>
    </row>
    <row r="19" spans="1:8" ht="27.6" customHeight="1" x14ac:dyDescent="0.2">
      <c r="A19" s="24" t="s">
        <v>33</v>
      </c>
      <c r="C19" s="11">
        <f t="shared" ref="C19:H19" si="4">SUM(C20:C25)</f>
        <v>3011</v>
      </c>
      <c r="D19" s="18">
        <f t="shared" si="4"/>
        <v>8.9461330481029222</v>
      </c>
      <c r="E19" s="11">
        <f t="shared" si="4"/>
        <v>1238</v>
      </c>
      <c r="F19" s="11">
        <f t="shared" si="4"/>
        <v>1773</v>
      </c>
      <c r="G19" s="11">
        <f t="shared" si="4"/>
        <v>576</v>
      </c>
      <c r="H19" s="11">
        <f t="shared" si="4"/>
        <v>2435</v>
      </c>
    </row>
    <row r="20" spans="1:8" ht="18" customHeight="1" x14ac:dyDescent="0.2">
      <c r="B20" s="12" t="s">
        <v>16</v>
      </c>
      <c r="C20" s="11">
        <f t="shared" si="3"/>
        <v>839</v>
      </c>
      <c r="D20" s="15">
        <f>SUM(C20/C$8)*100</f>
        <v>2.492794960929376</v>
      </c>
      <c r="E20" s="1">
        <v>416</v>
      </c>
      <c r="F20" s="1">
        <v>423</v>
      </c>
      <c r="G20" s="1" t="s">
        <v>27</v>
      </c>
      <c r="H20" s="1">
        <v>839</v>
      </c>
    </row>
    <row r="21" spans="1:8" ht="18" customHeight="1" x14ac:dyDescent="0.2">
      <c r="B21" s="12" t="s">
        <v>25</v>
      </c>
      <c r="C21" s="11">
        <f t="shared" si="3"/>
        <v>645</v>
      </c>
      <c r="D21" s="15">
        <f>SUM(C21/C$8)*100</f>
        <v>1.9163918352794365</v>
      </c>
      <c r="E21" s="1">
        <v>274</v>
      </c>
      <c r="F21" s="1">
        <v>371</v>
      </c>
      <c r="G21" s="1">
        <v>404</v>
      </c>
      <c r="H21" s="1">
        <v>241</v>
      </c>
    </row>
    <row r="22" spans="1:8" ht="18" customHeight="1" x14ac:dyDescent="0.2">
      <c r="B22" s="12" t="s">
        <v>17</v>
      </c>
      <c r="C22" s="11">
        <f t="shared" si="3"/>
        <v>48</v>
      </c>
      <c r="D22" s="2">
        <f>SUM(C22/C$8*100)</f>
        <v>0.14261520634637667</v>
      </c>
      <c r="E22" s="1">
        <v>13</v>
      </c>
      <c r="F22" s="1">
        <v>35</v>
      </c>
      <c r="G22" s="1">
        <v>11</v>
      </c>
      <c r="H22" s="1">
        <v>37</v>
      </c>
    </row>
    <row r="23" spans="1:8" ht="18" customHeight="1" x14ac:dyDescent="0.2">
      <c r="B23" s="12" t="s">
        <v>18</v>
      </c>
      <c r="C23" s="11">
        <f t="shared" si="3"/>
        <v>362</v>
      </c>
      <c r="D23" s="2">
        <f>SUM(C23/C$8*100)</f>
        <v>1.0755563478622574</v>
      </c>
      <c r="E23" s="1">
        <v>116</v>
      </c>
      <c r="F23" s="1">
        <v>246</v>
      </c>
      <c r="G23" s="1">
        <v>67</v>
      </c>
      <c r="H23" s="1">
        <v>295</v>
      </c>
    </row>
    <row r="24" spans="1:8" ht="18" customHeight="1" x14ac:dyDescent="0.2">
      <c r="B24" s="12" t="s">
        <v>19</v>
      </c>
      <c r="C24" s="11">
        <f t="shared" si="3"/>
        <v>635</v>
      </c>
      <c r="D24" s="2">
        <f>SUM(C24/C$8*100)</f>
        <v>1.8866803339572751</v>
      </c>
      <c r="E24" s="1">
        <v>214</v>
      </c>
      <c r="F24" s="1">
        <v>421</v>
      </c>
      <c r="G24" s="1">
        <v>85</v>
      </c>
      <c r="H24" s="1">
        <v>550</v>
      </c>
    </row>
    <row r="25" spans="1:8" ht="18" customHeight="1" x14ac:dyDescent="0.2">
      <c r="B25" s="12" t="s">
        <v>20</v>
      </c>
      <c r="C25" s="11">
        <f t="shared" si="3"/>
        <v>482</v>
      </c>
      <c r="D25" s="2">
        <f>SUM(C25/C$8*100)</f>
        <v>1.4320943637281991</v>
      </c>
      <c r="E25" s="1">
        <v>205</v>
      </c>
      <c r="F25" s="1">
        <v>277</v>
      </c>
      <c r="G25" s="1">
        <v>9</v>
      </c>
      <c r="H25" s="1">
        <v>473</v>
      </c>
    </row>
    <row r="26" spans="1:8" ht="12.2" customHeight="1" x14ac:dyDescent="0.2">
      <c r="A26" s="17"/>
      <c r="B26" s="13"/>
      <c r="C26" s="1"/>
      <c r="D26" s="2"/>
      <c r="E26" s="1"/>
      <c r="F26" s="1"/>
      <c r="G26" s="1"/>
      <c r="H26" s="1"/>
    </row>
    <row r="27" spans="1:8" ht="12.2" customHeight="1" x14ac:dyDescent="0.2">
      <c r="B27" s="14"/>
      <c r="C27" s="7"/>
      <c r="D27" s="8"/>
      <c r="E27" s="7"/>
      <c r="F27" s="7"/>
      <c r="G27" s="7"/>
      <c r="H27" s="7"/>
    </row>
    <row r="28" spans="1:8" ht="15.95" customHeight="1" x14ac:dyDescent="0.2">
      <c r="A28" s="25" t="s">
        <v>28</v>
      </c>
      <c r="B28" s="25"/>
      <c r="C28" s="25"/>
      <c r="D28" s="25"/>
      <c r="E28" s="25"/>
      <c r="F28" s="25"/>
      <c r="G28" s="25"/>
      <c r="H28" s="25"/>
    </row>
    <row r="29" spans="1:8" ht="15.95" customHeight="1" x14ac:dyDescent="0.2">
      <c r="A29" s="25" t="s">
        <v>26</v>
      </c>
      <c r="B29" s="25"/>
      <c r="C29" s="25"/>
      <c r="D29" s="25"/>
      <c r="E29" s="25"/>
      <c r="F29" s="25"/>
      <c r="G29" s="25"/>
      <c r="H29" s="25"/>
    </row>
    <row r="30" spans="1:8" ht="15.95" customHeight="1" x14ac:dyDescent="0.2">
      <c r="A30" s="31" t="s">
        <v>29</v>
      </c>
      <c r="B30" s="31"/>
      <c r="C30" s="31"/>
      <c r="D30" s="31"/>
      <c r="E30" s="31"/>
      <c r="F30" s="31"/>
      <c r="G30" s="31"/>
      <c r="H30" s="31"/>
    </row>
    <row r="31" spans="1:8" ht="15.95" customHeight="1" x14ac:dyDescent="0.2">
      <c r="A31" s="26" t="s">
        <v>34</v>
      </c>
      <c r="B31" s="27"/>
      <c r="C31" s="27"/>
      <c r="D31" s="27"/>
      <c r="E31" s="27"/>
      <c r="F31" s="27"/>
      <c r="G31" s="27"/>
      <c r="H31" s="27"/>
    </row>
  </sheetData>
  <mergeCells count="13">
    <mergeCell ref="A1:H1"/>
    <mergeCell ref="A2:H2"/>
    <mergeCell ref="C4:H4"/>
    <mergeCell ref="E5:F5"/>
    <mergeCell ref="G5:H5"/>
    <mergeCell ref="A4:B6"/>
    <mergeCell ref="A28:H28"/>
    <mergeCell ref="A29:H29"/>
    <mergeCell ref="A31:H31"/>
    <mergeCell ref="A8:B8"/>
    <mergeCell ref="D5:D6"/>
    <mergeCell ref="C5:C6"/>
    <mergeCell ref="A30:H30"/>
  </mergeCells>
  <printOptions horizontalCentered="1"/>
  <pageMargins left="0.74803149606299213" right="0.74803149606299213" top="0.98425196850393704" bottom="0.98425196850393704" header="0" footer="0"/>
  <pageSetup scale="86" orientation="portrait" r:id="rId1"/>
  <ignoredErrors>
    <ignoredError sqref="C16:C18 C21:C25 C10:C14 C20" formulaRange="1"/>
    <ignoredError sqref="D19:D20 C19 C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2026-08-05T15:54:47Z</cp:lastPrinted>
  <dcterms:created xsi:type="dcterms:W3CDTF">2013-03-04T18:29:26Z</dcterms:created>
  <dcterms:modified xsi:type="dcterms:W3CDTF">2026-08-17T20:17:15Z</dcterms:modified>
</cp:coreProperties>
</file>