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F46" i="1" l="1"/>
  <c r="G46" i="1"/>
  <c r="E46" i="1"/>
  <c r="F10" i="1"/>
  <c r="G10" i="1"/>
  <c r="E10" i="1"/>
  <c r="C143" i="1" l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G118" i="1"/>
  <c r="F118" i="1"/>
  <c r="E11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46" i="1" l="1"/>
  <c r="C10" i="1"/>
  <c r="D106" i="1" s="1"/>
  <c r="C118" i="1"/>
  <c r="D129" i="1" l="1"/>
  <c r="D29" i="1"/>
  <c r="D105" i="1"/>
  <c r="D127" i="1"/>
  <c r="D142" i="1"/>
  <c r="D118" i="1"/>
  <c r="D128" i="1"/>
  <c r="D68" i="1"/>
  <c r="D61" i="1"/>
  <c r="D135" i="1"/>
  <c r="D56" i="1"/>
  <c r="D53" i="1"/>
  <c r="D82" i="1"/>
  <c r="D136" i="1"/>
  <c r="D13" i="1"/>
  <c r="D141" i="1"/>
  <c r="D119" i="1"/>
  <c r="D54" i="1"/>
  <c r="D126" i="1"/>
  <c r="D22" i="1"/>
  <c r="D107" i="1"/>
  <c r="D83" i="1"/>
  <c r="D137" i="1"/>
  <c r="D125" i="1"/>
  <c r="D62" i="1"/>
  <c r="D140" i="1"/>
  <c r="D63" i="1"/>
  <c r="D14" i="1"/>
  <c r="D89" i="1"/>
  <c r="D120" i="1"/>
  <c r="D47" i="1"/>
  <c r="D24" i="1"/>
  <c r="D93" i="1"/>
  <c r="D20" i="1"/>
  <c r="D30" i="1"/>
  <c r="D97" i="1"/>
  <c r="D143" i="1"/>
  <c r="D133" i="1"/>
  <c r="D121" i="1"/>
  <c r="D64" i="1"/>
  <c r="D52" i="1"/>
  <c r="D132" i="1"/>
  <c r="D69" i="1"/>
  <c r="D49" i="1"/>
  <c r="D17" i="1"/>
  <c r="D28" i="1"/>
  <c r="D85" i="1"/>
  <c r="D99" i="1"/>
  <c r="D71" i="1"/>
  <c r="D57" i="1"/>
  <c r="D12" i="1"/>
  <c r="D18" i="1"/>
  <c r="D25" i="1"/>
  <c r="D34" i="1"/>
  <c r="D91" i="1"/>
  <c r="D101" i="1"/>
  <c r="D139" i="1"/>
  <c r="D131" i="1"/>
  <c r="D123" i="1"/>
  <c r="D70" i="1"/>
  <c r="D60" i="1"/>
  <c r="D48" i="1"/>
  <c r="D134" i="1"/>
  <c r="D124" i="1"/>
  <c r="D65" i="1"/>
  <c r="D55" i="1"/>
  <c r="D46" i="1"/>
  <c r="D16" i="1"/>
  <c r="D21" i="1"/>
  <c r="D26" i="1"/>
  <c r="D32" i="1"/>
  <c r="D87" i="1"/>
  <c r="D95" i="1"/>
  <c r="D103" i="1"/>
  <c r="D33" i="1"/>
  <c r="D84" i="1"/>
  <c r="D88" i="1"/>
  <c r="D92" i="1"/>
  <c r="D96" i="1"/>
  <c r="D100" i="1"/>
  <c r="D104" i="1"/>
  <c r="D10" i="1"/>
  <c r="D66" i="1"/>
  <c r="D58" i="1"/>
  <c r="D50" i="1"/>
  <c r="D138" i="1"/>
  <c r="D130" i="1"/>
  <c r="D122" i="1"/>
  <c r="D67" i="1"/>
  <c r="D59" i="1"/>
  <c r="D51" i="1"/>
  <c r="D11" i="1"/>
  <c r="D15" i="1"/>
  <c r="D19" i="1"/>
  <c r="D23" i="1"/>
  <c r="D27" i="1"/>
  <c r="D31" i="1"/>
  <c r="D35" i="1"/>
  <c r="D86" i="1"/>
  <c r="D90" i="1"/>
  <c r="D94" i="1"/>
  <c r="D98" i="1"/>
  <c r="D102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<sst xmlns="http://schemas.openxmlformats.org/spreadsheetml/2006/main" count="157" uniqueCount="45">
  <si>
    <t>Hora</t>
  </si>
  <si>
    <t>Accidentes de tránsito</t>
  </si>
  <si>
    <t>Total</t>
  </si>
  <si>
    <t>Clase</t>
  </si>
  <si>
    <t>Número</t>
  </si>
  <si>
    <t xml:space="preserve"> Porcentaje    (1)</t>
  </si>
  <si>
    <t>Colisión</t>
  </si>
  <si>
    <t>Atropello</t>
  </si>
  <si>
    <t>Otra                (2)</t>
  </si>
  <si>
    <t>(1)  La diferencia que se observa entre los subtotales y los parciales se debe al redondeo.</t>
  </si>
  <si>
    <t xml:space="preserve">      atropello y vuelco, atropello y fuga y los accidentes que no se especifican en ninguna de las clases mencionadas. </t>
  </si>
  <si>
    <t xml:space="preserve">  -   Cantidad nula o cero.</t>
  </si>
  <si>
    <t>-</t>
  </si>
  <si>
    <t>(2)  Incluye vuelco, caída de personas o cosa del vehículo en marcha, colisión y vuelco, colisión y atropello, atropello y colisión,</t>
  </si>
  <si>
    <t xml:space="preserve">                                                                                                      TOTAL…………………………………………………………………………</t>
  </si>
  <si>
    <t>12 p.m…………………………………………………………………..</t>
  </si>
  <si>
    <t>1 a.m.…………………………………………………………………..</t>
  </si>
  <si>
    <t>2 a.m.…………………………………………………………………..</t>
  </si>
  <si>
    <t>3 a.m.…………………………………………………………………..</t>
  </si>
  <si>
    <t>4 a.m.…………………………………………………………………..</t>
  </si>
  <si>
    <t>5 a.m.…………………………………………………………………..</t>
  </si>
  <si>
    <t>6 a.m.…………………………………………………………………..</t>
  </si>
  <si>
    <t>7 a.m.…………………………………………………………………..</t>
  </si>
  <si>
    <t>8 a.m.…………………………………………………………………..</t>
  </si>
  <si>
    <t>9 a.m.…………………………………………………………………..</t>
  </si>
  <si>
    <t>10 a.m.…………………………………………………………………..</t>
  </si>
  <si>
    <t>11 a.m.…………………………………………………………………..</t>
  </si>
  <si>
    <t>12 m.…………………………………………………………………..</t>
  </si>
  <si>
    <t>1 p.m.…………………………………………………………………..</t>
  </si>
  <si>
    <t>2 p.m.…………………………………………………………………..</t>
  </si>
  <si>
    <t>3 p.m.…………………………………………………………………..</t>
  </si>
  <si>
    <t>4 p.m.…………………………………………………………………..</t>
  </si>
  <si>
    <t>5 p.m.…………………………………………………………………..</t>
  </si>
  <si>
    <t>6 p.m.…………………………………………………………………..</t>
  </si>
  <si>
    <t>7 p.m.…………………………………………………………………..</t>
  </si>
  <si>
    <t>8 p.m.…………………………………………………………………..</t>
  </si>
  <si>
    <t>9 p.m.…………………………………………………………………..</t>
  </si>
  <si>
    <t>10 p.m.…………………………………………………………………..</t>
  </si>
  <si>
    <t>11 p.m.…………………………………………………………………..</t>
  </si>
  <si>
    <t>No especificada…………………………………………………………………..</t>
  </si>
  <si>
    <t>Distrito de Panamá…………………………………………………………………..</t>
  </si>
  <si>
    <t>Resto de la República………………………………………………………………………</t>
  </si>
  <si>
    <t>Distrito de San Miguelito……………………………………………………………………..</t>
  </si>
  <si>
    <t xml:space="preserve"> Y RESTO DE LA REPÚBLICA, POR CLASE, SEGÚN HORA: AÑO 2018</t>
  </si>
  <si>
    <t>Cuadro 8.  ACCIDENTES DE TRÁNSITO EN LA REPÚBLICA, DISTRITOS DE PANAMÁ, SAN MIGUELITO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</si>
</sst>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/>
    <xf numFmtId="0" fontId="2" fillId="0" borderId="4" xfId="0" applyFont="1" applyFill="1" applyBorder="1"/>
    <xf numFmtId="3" fontId="2" fillId="0" borderId="10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3" fontId="1" fillId="0" borderId="10" xfId="0" applyNumberFormat="1" applyFont="1" applyFill="1" applyBorder="1" applyAlignment="1"/>
    <xf numFmtId="3" fontId="1" fillId="0" borderId="11" xfId="0" applyNumberFormat="1" applyFont="1" applyFill="1" applyBorder="1" applyAlignment="1"/>
    <xf numFmtId="0" fontId="1" fillId="0" borderId="4" xfId="0" applyFont="1" applyFill="1" applyBorder="1"/>
    <xf numFmtId="0" fontId="1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7" xfId="0" applyFont="1" applyFill="1" applyBorder="1"/>
    <xf numFmtId="3" fontId="1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/>
    <xf numFmtId="3" fontId="1" fillId="0" borderId="9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1" applyFont="1"/>
    <xf numFmtId="3" fontId="1" fillId="0" borderId="0" xfId="0" applyNumberFormat="1" applyFont="1" applyFill="1"/>
    <xf numFmtId="3" fontId="2" fillId="0" borderId="10" xfId="0" applyNumberFormat="1" applyFont="1" applyFill="1" applyBorder="1"/>
    <xf numFmtId="164" fontId="2" fillId="0" borderId="10" xfId="0" applyNumberFormat="1" applyFont="1" applyFill="1" applyBorder="1" applyAlignment="1">
      <alignment horizontal="right"/>
    </xf>
    <xf numFmtId="3" fontId="2" fillId="0" borderId="11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/>
    <xf numFmtId="3" fontId="2" fillId="0" borderId="11" xfId="0" applyNumberFormat="1" applyFont="1" applyFill="1" applyBorder="1" applyAlignment="1">
      <alignment horizontal="right"/>
    </xf>
    <xf numFmtId="0" fontId="0" fillId="0" borderId="10" xfId="0" applyNumberFormat="1" applyFont="1" applyFill="1" applyBorder="1"/>
    <xf numFmtId="0" fontId="0" fillId="0" borderId="11" xfId="0" applyNumberFormat="1" applyFont="1" applyFill="1" applyBorder="1"/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/>
    <xf numFmtId="3" fontId="2" fillId="0" borderId="11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49" fontId="1" fillId="0" borderId="0" xfId="0" applyNumberFormat="1" applyFont="1" applyFill="1" applyAlignment="1"/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abSelected="1" workbookViewId="0">
      <selection sqref="A1:G1"/>
    </sheetView>
  </sheetViews>
  <sheetFormatPr baseColWidth="10" defaultRowHeight="19.5" customHeight="1" x14ac:dyDescent="0.2"/>
  <cols>
    <col min="1" max="1" width="3.7109375" style="1" customWidth="1"/>
    <col min="2" max="2" width="34.42578125" style="1" customWidth="1"/>
    <col min="3" max="5" width="13.7109375" style="21" customWidth="1"/>
    <col min="6" max="7" width="13.7109375" style="3" customWidth="1"/>
    <col min="8" max="8" width="11.42578125" style="25"/>
    <col min="9" max="248" width="11.42578125" style="1"/>
    <col min="249" max="249" width="3.7109375" style="1" customWidth="1"/>
    <col min="250" max="250" width="36.28515625" style="1" customWidth="1"/>
    <col min="251" max="251" width="10.140625" style="1" customWidth="1"/>
    <col min="252" max="252" width="13.28515625" style="1" customWidth="1"/>
    <col min="253" max="253" width="10.5703125" style="1" customWidth="1"/>
    <col min="254" max="254" width="11.42578125" style="1" customWidth="1"/>
    <col min="255" max="255" width="9.140625" style="1" customWidth="1"/>
    <col min="256" max="504" width="11.42578125" style="1"/>
    <col min="505" max="505" width="3.7109375" style="1" customWidth="1"/>
    <col min="506" max="506" width="36.28515625" style="1" customWidth="1"/>
    <col min="507" max="507" width="10.140625" style="1" customWidth="1"/>
    <col min="508" max="508" width="13.28515625" style="1" customWidth="1"/>
    <col min="509" max="509" width="10.5703125" style="1" customWidth="1"/>
    <col min="510" max="510" width="11.42578125" style="1" customWidth="1"/>
    <col min="511" max="511" width="9.140625" style="1" customWidth="1"/>
    <col min="512" max="760" width="11.42578125" style="1"/>
    <col min="761" max="761" width="3.7109375" style="1" customWidth="1"/>
    <col min="762" max="762" width="36.28515625" style="1" customWidth="1"/>
    <col min="763" max="763" width="10.140625" style="1" customWidth="1"/>
    <col min="764" max="764" width="13.28515625" style="1" customWidth="1"/>
    <col min="765" max="765" width="10.5703125" style="1" customWidth="1"/>
    <col min="766" max="766" width="11.42578125" style="1" customWidth="1"/>
    <col min="767" max="767" width="9.140625" style="1" customWidth="1"/>
    <col min="768" max="1016" width="11.42578125" style="1"/>
    <col min="1017" max="1017" width="3.7109375" style="1" customWidth="1"/>
    <col min="1018" max="1018" width="36.28515625" style="1" customWidth="1"/>
    <col min="1019" max="1019" width="10.140625" style="1" customWidth="1"/>
    <col min="1020" max="1020" width="13.28515625" style="1" customWidth="1"/>
    <col min="1021" max="1021" width="10.5703125" style="1" customWidth="1"/>
    <col min="1022" max="1022" width="11.42578125" style="1" customWidth="1"/>
    <col min="1023" max="1023" width="9.140625" style="1" customWidth="1"/>
    <col min="1024" max="1272" width="11.42578125" style="1"/>
    <col min="1273" max="1273" width="3.7109375" style="1" customWidth="1"/>
    <col min="1274" max="1274" width="36.28515625" style="1" customWidth="1"/>
    <col min="1275" max="1275" width="10.140625" style="1" customWidth="1"/>
    <col min="1276" max="1276" width="13.28515625" style="1" customWidth="1"/>
    <col min="1277" max="1277" width="10.5703125" style="1" customWidth="1"/>
    <col min="1278" max="1278" width="11.42578125" style="1" customWidth="1"/>
    <col min="1279" max="1279" width="9.140625" style="1" customWidth="1"/>
    <col min="1280" max="1528" width="11.42578125" style="1"/>
    <col min="1529" max="1529" width="3.7109375" style="1" customWidth="1"/>
    <col min="1530" max="1530" width="36.28515625" style="1" customWidth="1"/>
    <col min="1531" max="1531" width="10.140625" style="1" customWidth="1"/>
    <col min="1532" max="1532" width="13.28515625" style="1" customWidth="1"/>
    <col min="1533" max="1533" width="10.5703125" style="1" customWidth="1"/>
    <col min="1534" max="1534" width="11.42578125" style="1" customWidth="1"/>
    <col min="1535" max="1535" width="9.140625" style="1" customWidth="1"/>
    <col min="1536" max="1784" width="11.42578125" style="1"/>
    <col min="1785" max="1785" width="3.7109375" style="1" customWidth="1"/>
    <col min="1786" max="1786" width="36.28515625" style="1" customWidth="1"/>
    <col min="1787" max="1787" width="10.140625" style="1" customWidth="1"/>
    <col min="1788" max="1788" width="13.28515625" style="1" customWidth="1"/>
    <col min="1789" max="1789" width="10.5703125" style="1" customWidth="1"/>
    <col min="1790" max="1790" width="11.42578125" style="1" customWidth="1"/>
    <col min="1791" max="1791" width="9.140625" style="1" customWidth="1"/>
    <col min="1792" max="2040" width="11.42578125" style="1"/>
    <col min="2041" max="2041" width="3.7109375" style="1" customWidth="1"/>
    <col min="2042" max="2042" width="36.28515625" style="1" customWidth="1"/>
    <col min="2043" max="2043" width="10.140625" style="1" customWidth="1"/>
    <col min="2044" max="2044" width="13.28515625" style="1" customWidth="1"/>
    <col min="2045" max="2045" width="10.5703125" style="1" customWidth="1"/>
    <col min="2046" max="2046" width="11.42578125" style="1" customWidth="1"/>
    <col min="2047" max="2047" width="9.140625" style="1" customWidth="1"/>
    <col min="2048" max="2296" width="11.42578125" style="1"/>
    <col min="2297" max="2297" width="3.7109375" style="1" customWidth="1"/>
    <col min="2298" max="2298" width="36.28515625" style="1" customWidth="1"/>
    <col min="2299" max="2299" width="10.140625" style="1" customWidth="1"/>
    <col min="2300" max="2300" width="13.28515625" style="1" customWidth="1"/>
    <col min="2301" max="2301" width="10.5703125" style="1" customWidth="1"/>
    <col min="2302" max="2302" width="11.42578125" style="1" customWidth="1"/>
    <col min="2303" max="2303" width="9.140625" style="1" customWidth="1"/>
    <col min="2304" max="2552" width="11.42578125" style="1"/>
    <col min="2553" max="2553" width="3.7109375" style="1" customWidth="1"/>
    <col min="2554" max="2554" width="36.28515625" style="1" customWidth="1"/>
    <col min="2555" max="2555" width="10.140625" style="1" customWidth="1"/>
    <col min="2556" max="2556" width="13.28515625" style="1" customWidth="1"/>
    <col min="2557" max="2557" width="10.5703125" style="1" customWidth="1"/>
    <col min="2558" max="2558" width="11.42578125" style="1" customWidth="1"/>
    <col min="2559" max="2559" width="9.140625" style="1" customWidth="1"/>
    <col min="2560" max="2808" width="11.42578125" style="1"/>
    <col min="2809" max="2809" width="3.7109375" style="1" customWidth="1"/>
    <col min="2810" max="2810" width="36.28515625" style="1" customWidth="1"/>
    <col min="2811" max="2811" width="10.140625" style="1" customWidth="1"/>
    <col min="2812" max="2812" width="13.28515625" style="1" customWidth="1"/>
    <col min="2813" max="2813" width="10.5703125" style="1" customWidth="1"/>
    <col min="2814" max="2814" width="11.42578125" style="1" customWidth="1"/>
    <col min="2815" max="2815" width="9.140625" style="1" customWidth="1"/>
    <col min="2816" max="3064" width="11.42578125" style="1"/>
    <col min="3065" max="3065" width="3.7109375" style="1" customWidth="1"/>
    <col min="3066" max="3066" width="36.28515625" style="1" customWidth="1"/>
    <col min="3067" max="3067" width="10.140625" style="1" customWidth="1"/>
    <col min="3068" max="3068" width="13.28515625" style="1" customWidth="1"/>
    <col min="3069" max="3069" width="10.5703125" style="1" customWidth="1"/>
    <col min="3070" max="3070" width="11.42578125" style="1" customWidth="1"/>
    <col min="3071" max="3071" width="9.140625" style="1" customWidth="1"/>
    <col min="3072" max="3320" width="11.42578125" style="1"/>
    <col min="3321" max="3321" width="3.7109375" style="1" customWidth="1"/>
    <col min="3322" max="3322" width="36.28515625" style="1" customWidth="1"/>
    <col min="3323" max="3323" width="10.140625" style="1" customWidth="1"/>
    <col min="3324" max="3324" width="13.28515625" style="1" customWidth="1"/>
    <col min="3325" max="3325" width="10.5703125" style="1" customWidth="1"/>
    <col min="3326" max="3326" width="11.42578125" style="1" customWidth="1"/>
    <col min="3327" max="3327" width="9.140625" style="1" customWidth="1"/>
    <col min="3328" max="3576" width="11.42578125" style="1"/>
    <col min="3577" max="3577" width="3.7109375" style="1" customWidth="1"/>
    <col min="3578" max="3578" width="36.28515625" style="1" customWidth="1"/>
    <col min="3579" max="3579" width="10.140625" style="1" customWidth="1"/>
    <col min="3580" max="3580" width="13.28515625" style="1" customWidth="1"/>
    <col min="3581" max="3581" width="10.5703125" style="1" customWidth="1"/>
    <col min="3582" max="3582" width="11.42578125" style="1" customWidth="1"/>
    <col min="3583" max="3583" width="9.140625" style="1" customWidth="1"/>
    <col min="3584" max="3832" width="11.42578125" style="1"/>
    <col min="3833" max="3833" width="3.7109375" style="1" customWidth="1"/>
    <col min="3834" max="3834" width="36.28515625" style="1" customWidth="1"/>
    <col min="3835" max="3835" width="10.140625" style="1" customWidth="1"/>
    <col min="3836" max="3836" width="13.28515625" style="1" customWidth="1"/>
    <col min="3837" max="3837" width="10.5703125" style="1" customWidth="1"/>
    <col min="3838" max="3838" width="11.42578125" style="1" customWidth="1"/>
    <col min="3839" max="3839" width="9.140625" style="1" customWidth="1"/>
    <col min="3840" max="4088" width="11.42578125" style="1"/>
    <col min="4089" max="4089" width="3.7109375" style="1" customWidth="1"/>
    <col min="4090" max="4090" width="36.28515625" style="1" customWidth="1"/>
    <col min="4091" max="4091" width="10.140625" style="1" customWidth="1"/>
    <col min="4092" max="4092" width="13.28515625" style="1" customWidth="1"/>
    <col min="4093" max="4093" width="10.5703125" style="1" customWidth="1"/>
    <col min="4094" max="4094" width="11.42578125" style="1" customWidth="1"/>
    <col min="4095" max="4095" width="9.140625" style="1" customWidth="1"/>
    <col min="4096" max="4344" width="11.42578125" style="1"/>
    <col min="4345" max="4345" width="3.7109375" style="1" customWidth="1"/>
    <col min="4346" max="4346" width="36.28515625" style="1" customWidth="1"/>
    <col min="4347" max="4347" width="10.140625" style="1" customWidth="1"/>
    <col min="4348" max="4348" width="13.28515625" style="1" customWidth="1"/>
    <col min="4349" max="4349" width="10.5703125" style="1" customWidth="1"/>
    <col min="4350" max="4350" width="11.42578125" style="1" customWidth="1"/>
    <col min="4351" max="4351" width="9.140625" style="1" customWidth="1"/>
    <col min="4352" max="4600" width="11.42578125" style="1"/>
    <col min="4601" max="4601" width="3.7109375" style="1" customWidth="1"/>
    <col min="4602" max="4602" width="36.28515625" style="1" customWidth="1"/>
    <col min="4603" max="4603" width="10.140625" style="1" customWidth="1"/>
    <col min="4604" max="4604" width="13.28515625" style="1" customWidth="1"/>
    <col min="4605" max="4605" width="10.5703125" style="1" customWidth="1"/>
    <col min="4606" max="4606" width="11.42578125" style="1" customWidth="1"/>
    <col min="4607" max="4607" width="9.140625" style="1" customWidth="1"/>
    <col min="4608" max="4856" width="11.42578125" style="1"/>
    <col min="4857" max="4857" width="3.7109375" style="1" customWidth="1"/>
    <col min="4858" max="4858" width="36.28515625" style="1" customWidth="1"/>
    <col min="4859" max="4859" width="10.140625" style="1" customWidth="1"/>
    <col min="4860" max="4860" width="13.28515625" style="1" customWidth="1"/>
    <col min="4861" max="4861" width="10.5703125" style="1" customWidth="1"/>
    <col min="4862" max="4862" width="11.42578125" style="1" customWidth="1"/>
    <col min="4863" max="4863" width="9.140625" style="1" customWidth="1"/>
    <col min="4864" max="5112" width="11.42578125" style="1"/>
    <col min="5113" max="5113" width="3.7109375" style="1" customWidth="1"/>
    <col min="5114" max="5114" width="36.28515625" style="1" customWidth="1"/>
    <col min="5115" max="5115" width="10.140625" style="1" customWidth="1"/>
    <col min="5116" max="5116" width="13.28515625" style="1" customWidth="1"/>
    <col min="5117" max="5117" width="10.5703125" style="1" customWidth="1"/>
    <col min="5118" max="5118" width="11.42578125" style="1" customWidth="1"/>
    <col min="5119" max="5119" width="9.140625" style="1" customWidth="1"/>
    <col min="5120" max="5368" width="11.42578125" style="1"/>
    <col min="5369" max="5369" width="3.7109375" style="1" customWidth="1"/>
    <col min="5370" max="5370" width="36.28515625" style="1" customWidth="1"/>
    <col min="5371" max="5371" width="10.140625" style="1" customWidth="1"/>
    <col min="5372" max="5372" width="13.28515625" style="1" customWidth="1"/>
    <col min="5373" max="5373" width="10.5703125" style="1" customWidth="1"/>
    <col min="5374" max="5374" width="11.42578125" style="1" customWidth="1"/>
    <col min="5375" max="5375" width="9.140625" style="1" customWidth="1"/>
    <col min="5376" max="5624" width="11.42578125" style="1"/>
    <col min="5625" max="5625" width="3.7109375" style="1" customWidth="1"/>
    <col min="5626" max="5626" width="36.28515625" style="1" customWidth="1"/>
    <col min="5627" max="5627" width="10.140625" style="1" customWidth="1"/>
    <col min="5628" max="5628" width="13.28515625" style="1" customWidth="1"/>
    <col min="5629" max="5629" width="10.5703125" style="1" customWidth="1"/>
    <col min="5630" max="5630" width="11.42578125" style="1" customWidth="1"/>
    <col min="5631" max="5631" width="9.140625" style="1" customWidth="1"/>
    <col min="5632" max="5880" width="11.42578125" style="1"/>
    <col min="5881" max="5881" width="3.7109375" style="1" customWidth="1"/>
    <col min="5882" max="5882" width="36.28515625" style="1" customWidth="1"/>
    <col min="5883" max="5883" width="10.140625" style="1" customWidth="1"/>
    <col min="5884" max="5884" width="13.28515625" style="1" customWidth="1"/>
    <col min="5885" max="5885" width="10.5703125" style="1" customWidth="1"/>
    <col min="5886" max="5886" width="11.42578125" style="1" customWidth="1"/>
    <col min="5887" max="5887" width="9.140625" style="1" customWidth="1"/>
    <col min="5888" max="6136" width="11.42578125" style="1"/>
    <col min="6137" max="6137" width="3.7109375" style="1" customWidth="1"/>
    <col min="6138" max="6138" width="36.28515625" style="1" customWidth="1"/>
    <col min="6139" max="6139" width="10.140625" style="1" customWidth="1"/>
    <col min="6140" max="6140" width="13.28515625" style="1" customWidth="1"/>
    <col min="6141" max="6141" width="10.5703125" style="1" customWidth="1"/>
    <col min="6142" max="6142" width="11.42578125" style="1" customWidth="1"/>
    <col min="6143" max="6143" width="9.140625" style="1" customWidth="1"/>
    <col min="6144" max="6392" width="11.42578125" style="1"/>
    <col min="6393" max="6393" width="3.7109375" style="1" customWidth="1"/>
    <col min="6394" max="6394" width="36.28515625" style="1" customWidth="1"/>
    <col min="6395" max="6395" width="10.140625" style="1" customWidth="1"/>
    <col min="6396" max="6396" width="13.28515625" style="1" customWidth="1"/>
    <col min="6397" max="6397" width="10.5703125" style="1" customWidth="1"/>
    <col min="6398" max="6398" width="11.42578125" style="1" customWidth="1"/>
    <col min="6399" max="6399" width="9.140625" style="1" customWidth="1"/>
    <col min="6400" max="6648" width="11.42578125" style="1"/>
    <col min="6649" max="6649" width="3.7109375" style="1" customWidth="1"/>
    <col min="6650" max="6650" width="36.28515625" style="1" customWidth="1"/>
    <col min="6651" max="6651" width="10.140625" style="1" customWidth="1"/>
    <col min="6652" max="6652" width="13.28515625" style="1" customWidth="1"/>
    <col min="6653" max="6653" width="10.5703125" style="1" customWidth="1"/>
    <col min="6654" max="6654" width="11.42578125" style="1" customWidth="1"/>
    <col min="6655" max="6655" width="9.140625" style="1" customWidth="1"/>
    <col min="6656" max="6904" width="11.42578125" style="1"/>
    <col min="6905" max="6905" width="3.7109375" style="1" customWidth="1"/>
    <col min="6906" max="6906" width="36.28515625" style="1" customWidth="1"/>
    <col min="6907" max="6907" width="10.140625" style="1" customWidth="1"/>
    <col min="6908" max="6908" width="13.28515625" style="1" customWidth="1"/>
    <col min="6909" max="6909" width="10.5703125" style="1" customWidth="1"/>
    <col min="6910" max="6910" width="11.42578125" style="1" customWidth="1"/>
    <col min="6911" max="6911" width="9.140625" style="1" customWidth="1"/>
    <col min="6912" max="7160" width="11.42578125" style="1"/>
    <col min="7161" max="7161" width="3.7109375" style="1" customWidth="1"/>
    <col min="7162" max="7162" width="36.28515625" style="1" customWidth="1"/>
    <col min="7163" max="7163" width="10.140625" style="1" customWidth="1"/>
    <col min="7164" max="7164" width="13.28515625" style="1" customWidth="1"/>
    <col min="7165" max="7165" width="10.5703125" style="1" customWidth="1"/>
    <col min="7166" max="7166" width="11.42578125" style="1" customWidth="1"/>
    <col min="7167" max="7167" width="9.140625" style="1" customWidth="1"/>
    <col min="7168" max="7416" width="11.42578125" style="1"/>
    <col min="7417" max="7417" width="3.7109375" style="1" customWidth="1"/>
    <col min="7418" max="7418" width="36.28515625" style="1" customWidth="1"/>
    <col min="7419" max="7419" width="10.140625" style="1" customWidth="1"/>
    <col min="7420" max="7420" width="13.28515625" style="1" customWidth="1"/>
    <col min="7421" max="7421" width="10.5703125" style="1" customWidth="1"/>
    <col min="7422" max="7422" width="11.42578125" style="1" customWidth="1"/>
    <col min="7423" max="7423" width="9.140625" style="1" customWidth="1"/>
    <col min="7424" max="7672" width="11.42578125" style="1"/>
    <col min="7673" max="7673" width="3.7109375" style="1" customWidth="1"/>
    <col min="7674" max="7674" width="36.28515625" style="1" customWidth="1"/>
    <col min="7675" max="7675" width="10.140625" style="1" customWidth="1"/>
    <col min="7676" max="7676" width="13.28515625" style="1" customWidth="1"/>
    <col min="7677" max="7677" width="10.5703125" style="1" customWidth="1"/>
    <col min="7678" max="7678" width="11.42578125" style="1" customWidth="1"/>
    <col min="7679" max="7679" width="9.140625" style="1" customWidth="1"/>
    <col min="7680" max="7928" width="11.42578125" style="1"/>
    <col min="7929" max="7929" width="3.7109375" style="1" customWidth="1"/>
    <col min="7930" max="7930" width="36.28515625" style="1" customWidth="1"/>
    <col min="7931" max="7931" width="10.140625" style="1" customWidth="1"/>
    <col min="7932" max="7932" width="13.28515625" style="1" customWidth="1"/>
    <col min="7933" max="7933" width="10.5703125" style="1" customWidth="1"/>
    <col min="7934" max="7934" width="11.42578125" style="1" customWidth="1"/>
    <col min="7935" max="7935" width="9.140625" style="1" customWidth="1"/>
    <col min="7936" max="8184" width="11.42578125" style="1"/>
    <col min="8185" max="8185" width="3.7109375" style="1" customWidth="1"/>
    <col min="8186" max="8186" width="36.28515625" style="1" customWidth="1"/>
    <col min="8187" max="8187" width="10.140625" style="1" customWidth="1"/>
    <col min="8188" max="8188" width="13.28515625" style="1" customWidth="1"/>
    <col min="8189" max="8189" width="10.5703125" style="1" customWidth="1"/>
    <col min="8190" max="8190" width="11.42578125" style="1" customWidth="1"/>
    <col min="8191" max="8191" width="9.140625" style="1" customWidth="1"/>
    <col min="8192" max="8440" width="11.42578125" style="1"/>
    <col min="8441" max="8441" width="3.7109375" style="1" customWidth="1"/>
    <col min="8442" max="8442" width="36.28515625" style="1" customWidth="1"/>
    <col min="8443" max="8443" width="10.140625" style="1" customWidth="1"/>
    <col min="8444" max="8444" width="13.28515625" style="1" customWidth="1"/>
    <col min="8445" max="8445" width="10.5703125" style="1" customWidth="1"/>
    <col min="8446" max="8446" width="11.42578125" style="1" customWidth="1"/>
    <col min="8447" max="8447" width="9.140625" style="1" customWidth="1"/>
    <col min="8448" max="8696" width="11.42578125" style="1"/>
    <col min="8697" max="8697" width="3.7109375" style="1" customWidth="1"/>
    <col min="8698" max="8698" width="36.28515625" style="1" customWidth="1"/>
    <col min="8699" max="8699" width="10.140625" style="1" customWidth="1"/>
    <col min="8700" max="8700" width="13.28515625" style="1" customWidth="1"/>
    <col min="8701" max="8701" width="10.5703125" style="1" customWidth="1"/>
    <col min="8702" max="8702" width="11.42578125" style="1" customWidth="1"/>
    <col min="8703" max="8703" width="9.140625" style="1" customWidth="1"/>
    <col min="8704" max="8952" width="11.42578125" style="1"/>
    <col min="8953" max="8953" width="3.7109375" style="1" customWidth="1"/>
    <col min="8954" max="8954" width="36.28515625" style="1" customWidth="1"/>
    <col min="8955" max="8955" width="10.140625" style="1" customWidth="1"/>
    <col min="8956" max="8956" width="13.28515625" style="1" customWidth="1"/>
    <col min="8957" max="8957" width="10.5703125" style="1" customWidth="1"/>
    <col min="8958" max="8958" width="11.42578125" style="1" customWidth="1"/>
    <col min="8959" max="8959" width="9.140625" style="1" customWidth="1"/>
    <col min="8960" max="9208" width="11.42578125" style="1"/>
    <col min="9209" max="9209" width="3.7109375" style="1" customWidth="1"/>
    <col min="9210" max="9210" width="36.28515625" style="1" customWidth="1"/>
    <col min="9211" max="9211" width="10.140625" style="1" customWidth="1"/>
    <col min="9212" max="9212" width="13.28515625" style="1" customWidth="1"/>
    <col min="9213" max="9213" width="10.5703125" style="1" customWidth="1"/>
    <col min="9214" max="9214" width="11.42578125" style="1" customWidth="1"/>
    <col min="9215" max="9215" width="9.140625" style="1" customWidth="1"/>
    <col min="9216" max="9464" width="11.42578125" style="1"/>
    <col min="9465" max="9465" width="3.7109375" style="1" customWidth="1"/>
    <col min="9466" max="9466" width="36.28515625" style="1" customWidth="1"/>
    <col min="9467" max="9467" width="10.140625" style="1" customWidth="1"/>
    <col min="9468" max="9468" width="13.28515625" style="1" customWidth="1"/>
    <col min="9469" max="9469" width="10.5703125" style="1" customWidth="1"/>
    <col min="9470" max="9470" width="11.42578125" style="1" customWidth="1"/>
    <col min="9471" max="9471" width="9.140625" style="1" customWidth="1"/>
    <col min="9472" max="9720" width="11.42578125" style="1"/>
    <col min="9721" max="9721" width="3.7109375" style="1" customWidth="1"/>
    <col min="9722" max="9722" width="36.28515625" style="1" customWidth="1"/>
    <col min="9723" max="9723" width="10.140625" style="1" customWidth="1"/>
    <col min="9724" max="9724" width="13.28515625" style="1" customWidth="1"/>
    <col min="9725" max="9725" width="10.5703125" style="1" customWidth="1"/>
    <col min="9726" max="9726" width="11.42578125" style="1" customWidth="1"/>
    <col min="9727" max="9727" width="9.140625" style="1" customWidth="1"/>
    <col min="9728" max="9976" width="11.42578125" style="1"/>
    <col min="9977" max="9977" width="3.7109375" style="1" customWidth="1"/>
    <col min="9978" max="9978" width="36.28515625" style="1" customWidth="1"/>
    <col min="9979" max="9979" width="10.140625" style="1" customWidth="1"/>
    <col min="9980" max="9980" width="13.28515625" style="1" customWidth="1"/>
    <col min="9981" max="9981" width="10.5703125" style="1" customWidth="1"/>
    <col min="9982" max="9982" width="11.42578125" style="1" customWidth="1"/>
    <col min="9983" max="9983" width="9.140625" style="1" customWidth="1"/>
    <col min="9984" max="10232" width="11.42578125" style="1"/>
    <col min="10233" max="10233" width="3.7109375" style="1" customWidth="1"/>
    <col min="10234" max="10234" width="36.28515625" style="1" customWidth="1"/>
    <col min="10235" max="10235" width="10.140625" style="1" customWidth="1"/>
    <col min="10236" max="10236" width="13.28515625" style="1" customWidth="1"/>
    <col min="10237" max="10237" width="10.5703125" style="1" customWidth="1"/>
    <col min="10238" max="10238" width="11.42578125" style="1" customWidth="1"/>
    <col min="10239" max="10239" width="9.140625" style="1" customWidth="1"/>
    <col min="10240" max="10488" width="11.42578125" style="1"/>
    <col min="10489" max="10489" width="3.7109375" style="1" customWidth="1"/>
    <col min="10490" max="10490" width="36.28515625" style="1" customWidth="1"/>
    <col min="10491" max="10491" width="10.140625" style="1" customWidth="1"/>
    <col min="10492" max="10492" width="13.28515625" style="1" customWidth="1"/>
    <col min="10493" max="10493" width="10.5703125" style="1" customWidth="1"/>
    <col min="10494" max="10494" width="11.42578125" style="1" customWidth="1"/>
    <col min="10495" max="10495" width="9.140625" style="1" customWidth="1"/>
    <col min="10496" max="10744" width="11.42578125" style="1"/>
    <col min="10745" max="10745" width="3.7109375" style="1" customWidth="1"/>
    <col min="10746" max="10746" width="36.28515625" style="1" customWidth="1"/>
    <col min="10747" max="10747" width="10.140625" style="1" customWidth="1"/>
    <col min="10748" max="10748" width="13.28515625" style="1" customWidth="1"/>
    <col min="10749" max="10749" width="10.5703125" style="1" customWidth="1"/>
    <col min="10750" max="10750" width="11.42578125" style="1" customWidth="1"/>
    <col min="10751" max="10751" width="9.140625" style="1" customWidth="1"/>
    <col min="10752" max="11000" width="11.42578125" style="1"/>
    <col min="11001" max="11001" width="3.7109375" style="1" customWidth="1"/>
    <col min="11002" max="11002" width="36.28515625" style="1" customWidth="1"/>
    <col min="11003" max="11003" width="10.140625" style="1" customWidth="1"/>
    <col min="11004" max="11004" width="13.28515625" style="1" customWidth="1"/>
    <col min="11005" max="11005" width="10.5703125" style="1" customWidth="1"/>
    <col min="11006" max="11006" width="11.42578125" style="1" customWidth="1"/>
    <col min="11007" max="11007" width="9.140625" style="1" customWidth="1"/>
    <col min="11008" max="11256" width="11.42578125" style="1"/>
    <col min="11257" max="11257" width="3.7109375" style="1" customWidth="1"/>
    <col min="11258" max="11258" width="36.28515625" style="1" customWidth="1"/>
    <col min="11259" max="11259" width="10.140625" style="1" customWidth="1"/>
    <col min="11260" max="11260" width="13.28515625" style="1" customWidth="1"/>
    <col min="11261" max="11261" width="10.5703125" style="1" customWidth="1"/>
    <col min="11262" max="11262" width="11.42578125" style="1" customWidth="1"/>
    <col min="11263" max="11263" width="9.140625" style="1" customWidth="1"/>
    <col min="11264" max="11512" width="11.42578125" style="1"/>
    <col min="11513" max="11513" width="3.7109375" style="1" customWidth="1"/>
    <col min="11514" max="11514" width="36.28515625" style="1" customWidth="1"/>
    <col min="11515" max="11515" width="10.140625" style="1" customWidth="1"/>
    <col min="11516" max="11516" width="13.28515625" style="1" customWidth="1"/>
    <col min="11517" max="11517" width="10.5703125" style="1" customWidth="1"/>
    <col min="11518" max="11518" width="11.42578125" style="1" customWidth="1"/>
    <col min="11519" max="11519" width="9.140625" style="1" customWidth="1"/>
    <col min="11520" max="11768" width="11.42578125" style="1"/>
    <col min="11769" max="11769" width="3.7109375" style="1" customWidth="1"/>
    <col min="11770" max="11770" width="36.28515625" style="1" customWidth="1"/>
    <col min="11771" max="11771" width="10.140625" style="1" customWidth="1"/>
    <col min="11772" max="11772" width="13.28515625" style="1" customWidth="1"/>
    <col min="11773" max="11773" width="10.5703125" style="1" customWidth="1"/>
    <col min="11774" max="11774" width="11.42578125" style="1" customWidth="1"/>
    <col min="11775" max="11775" width="9.140625" style="1" customWidth="1"/>
    <col min="11776" max="12024" width="11.42578125" style="1"/>
    <col min="12025" max="12025" width="3.7109375" style="1" customWidth="1"/>
    <col min="12026" max="12026" width="36.28515625" style="1" customWidth="1"/>
    <col min="12027" max="12027" width="10.140625" style="1" customWidth="1"/>
    <col min="12028" max="12028" width="13.28515625" style="1" customWidth="1"/>
    <col min="12029" max="12029" width="10.5703125" style="1" customWidth="1"/>
    <col min="12030" max="12030" width="11.42578125" style="1" customWidth="1"/>
    <col min="12031" max="12031" width="9.140625" style="1" customWidth="1"/>
    <col min="12032" max="12280" width="11.42578125" style="1"/>
    <col min="12281" max="12281" width="3.7109375" style="1" customWidth="1"/>
    <col min="12282" max="12282" width="36.28515625" style="1" customWidth="1"/>
    <col min="12283" max="12283" width="10.140625" style="1" customWidth="1"/>
    <col min="12284" max="12284" width="13.28515625" style="1" customWidth="1"/>
    <col min="12285" max="12285" width="10.5703125" style="1" customWidth="1"/>
    <col min="12286" max="12286" width="11.42578125" style="1" customWidth="1"/>
    <col min="12287" max="12287" width="9.140625" style="1" customWidth="1"/>
    <col min="12288" max="12536" width="11.42578125" style="1"/>
    <col min="12537" max="12537" width="3.7109375" style="1" customWidth="1"/>
    <col min="12538" max="12538" width="36.28515625" style="1" customWidth="1"/>
    <col min="12539" max="12539" width="10.140625" style="1" customWidth="1"/>
    <col min="12540" max="12540" width="13.28515625" style="1" customWidth="1"/>
    <col min="12541" max="12541" width="10.5703125" style="1" customWidth="1"/>
    <col min="12542" max="12542" width="11.42578125" style="1" customWidth="1"/>
    <col min="12543" max="12543" width="9.140625" style="1" customWidth="1"/>
    <col min="12544" max="12792" width="11.42578125" style="1"/>
    <col min="12793" max="12793" width="3.7109375" style="1" customWidth="1"/>
    <col min="12794" max="12794" width="36.28515625" style="1" customWidth="1"/>
    <col min="12795" max="12795" width="10.140625" style="1" customWidth="1"/>
    <col min="12796" max="12796" width="13.28515625" style="1" customWidth="1"/>
    <col min="12797" max="12797" width="10.5703125" style="1" customWidth="1"/>
    <col min="12798" max="12798" width="11.42578125" style="1" customWidth="1"/>
    <col min="12799" max="12799" width="9.140625" style="1" customWidth="1"/>
    <col min="12800" max="13048" width="11.42578125" style="1"/>
    <col min="13049" max="13049" width="3.7109375" style="1" customWidth="1"/>
    <col min="13050" max="13050" width="36.28515625" style="1" customWidth="1"/>
    <col min="13051" max="13051" width="10.140625" style="1" customWidth="1"/>
    <col min="13052" max="13052" width="13.28515625" style="1" customWidth="1"/>
    <col min="13053" max="13053" width="10.5703125" style="1" customWidth="1"/>
    <col min="13054" max="13054" width="11.42578125" style="1" customWidth="1"/>
    <col min="13055" max="13055" width="9.140625" style="1" customWidth="1"/>
    <col min="13056" max="13304" width="11.42578125" style="1"/>
    <col min="13305" max="13305" width="3.7109375" style="1" customWidth="1"/>
    <col min="13306" max="13306" width="36.28515625" style="1" customWidth="1"/>
    <col min="13307" max="13307" width="10.140625" style="1" customWidth="1"/>
    <col min="13308" max="13308" width="13.28515625" style="1" customWidth="1"/>
    <col min="13309" max="13309" width="10.5703125" style="1" customWidth="1"/>
    <col min="13310" max="13310" width="11.42578125" style="1" customWidth="1"/>
    <col min="13311" max="13311" width="9.140625" style="1" customWidth="1"/>
    <col min="13312" max="13560" width="11.42578125" style="1"/>
    <col min="13561" max="13561" width="3.7109375" style="1" customWidth="1"/>
    <col min="13562" max="13562" width="36.28515625" style="1" customWidth="1"/>
    <col min="13563" max="13563" width="10.140625" style="1" customWidth="1"/>
    <col min="13564" max="13564" width="13.28515625" style="1" customWidth="1"/>
    <col min="13565" max="13565" width="10.5703125" style="1" customWidth="1"/>
    <col min="13566" max="13566" width="11.42578125" style="1" customWidth="1"/>
    <col min="13567" max="13567" width="9.140625" style="1" customWidth="1"/>
    <col min="13568" max="13816" width="11.42578125" style="1"/>
    <col min="13817" max="13817" width="3.7109375" style="1" customWidth="1"/>
    <col min="13818" max="13818" width="36.28515625" style="1" customWidth="1"/>
    <col min="13819" max="13819" width="10.140625" style="1" customWidth="1"/>
    <col min="13820" max="13820" width="13.28515625" style="1" customWidth="1"/>
    <col min="13821" max="13821" width="10.5703125" style="1" customWidth="1"/>
    <col min="13822" max="13822" width="11.42578125" style="1" customWidth="1"/>
    <col min="13823" max="13823" width="9.140625" style="1" customWidth="1"/>
    <col min="13824" max="14072" width="11.42578125" style="1"/>
    <col min="14073" max="14073" width="3.7109375" style="1" customWidth="1"/>
    <col min="14074" max="14074" width="36.28515625" style="1" customWidth="1"/>
    <col min="14075" max="14075" width="10.140625" style="1" customWidth="1"/>
    <col min="14076" max="14076" width="13.28515625" style="1" customWidth="1"/>
    <col min="14077" max="14077" width="10.5703125" style="1" customWidth="1"/>
    <col min="14078" max="14078" width="11.42578125" style="1" customWidth="1"/>
    <col min="14079" max="14079" width="9.140625" style="1" customWidth="1"/>
    <col min="14080" max="14328" width="11.42578125" style="1"/>
    <col min="14329" max="14329" width="3.7109375" style="1" customWidth="1"/>
    <col min="14330" max="14330" width="36.28515625" style="1" customWidth="1"/>
    <col min="14331" max="14331" width="10.140625" style="1" customWidth="1"/>
    <col min="14332" max="14332" width="13.28515625" style="1" customWidth="1"/>
    <col min="14333" max="14333" width="10.5703125" style="1" customWidth="1"/>
    <col min="14334" max="14334" width="11.42578125" style="1" customWidth="1"/>
    <col min="14335" max="14335" width="9.140625" style="1" customWidth="1"/>
    <col min="14336" max="14584" width="11.42578125" style="1"/>
    <col min="14585" max="14585" width="3.7109375" style="1" customWidth="1"/>
    <col min="14586" max="14586" width="36.28515625" style="1" customWidth="1"/>
    <col min="14587" max="14587" width="10.140625" style="1" customWidth="1"/>
    <col min="14588" max="14588" width="13.28515625" style="1" customWidth="1"/>
    <col min="14589" max="14589" width="10.5703125" style="1" customWidth="1"/>
    <col min="14590" max="14590" width="11.42578125" style="1" customWidth="1"/>
    <col min="14591" max="14591" width="9.140625" style="1" customWidth="1"/>
    <col min="14592" max="14840" width="11.42578125" style="1"/>
    <col min="14841" max="14841" width="3.7109375" style="1" customWidth="1"/>
    <col min="14842" max="14842" width="36.28515625" style="1" customWidth="1"/>
    <col min="14843" max="14843" width="10.140625" style="1" customWidth="1"/>
    <col min="14844" max="14844" width="13.28515625" style="1" customWidth="1"/>
    <col min="14845" max="14845" width="10.5703125" style="1" customWidth="1"/>
    <col min="14846" max="14846" width="11.42578125" style="1" customWidth="1"/>
    <col min="14847" max="14847" width="9.140625" style="1" customWidth="1"/>
    <col min="14848" max="15096" width="11.42578125" style="1"/>
    <col min="15097" max="15097" width="3.7109375" style="1" customWidth="1"/>
    <col min="15098" max="15098" width="36.28515625" style="1" customWidth="1"/>
    <col min="15099" max="15099" width="10.140625" style="1" customWidth="1"/>
    <col min="15100" max="15100" width="13.28515625" style="1" customWidth="1"/>
    <col min="15101" max="15101" width="10.5703125" style="1" customWidth="1"/>
    <col min="15102" max="15102" width="11.42578125" style="1" customWidth="1"/>
    <col min="15103" max="15103" width="9.140625" style="1" customWidth="1"/>
    <col min="15104" max="15352" width="11.42578125" style="1"/>
    <col min="15353" max="15353" width="3.7109375" style="1" customWidth="1"/>
    <col min="15354" max="15354" width="36.28515625" style="1" customWidth="1"/>
    <col min="15355" max="15355" width="10.140625" style="1" customWidth="1"/>
    <col min="15356" max="15356" width="13.28515625" style="1" customWidth="1"/>
    <col min="15357" max="15357" width="10.5703125" style="1" customWidth="1"/>
    <col min="15358" max="15358" width="11.42578125" style="1" customWidth="1"/>
    <col min="15359" max="15359" width="9.140625" style="1" customWidth="1"/>
    <col min="15360" max="15608" width="11.42578125" style="1"/>
    <col min="15609" max="15609" width="3.7109375" style="1" customWidth="1"/>
    <col min="15610" max="15610" width="36.28515625" style="1" customWidth="1"/>
    <col min="15611" max="15611" width="10.140625" style="1" customWidth="1"/>
    <col min="15612" max="15612" width="13.28515625" style="1" customWidth="1"/>
    <col min="15613" max="15613" width="10.5703125" style="1" customWidth="1"/>
    <col min="15614" max="15614" width="11.42578125" style="1" customWidth="1"/>
    <col min="15615" max="15615" width="9.140625" style="1" customWidth="1"/>
    <col min="15616" max="15864" width="11.42578125" style="1"/>
    <col min="15865" max="15865" width="3.7109375" style="1" customWidth="1"/>
    <col min="15866" max="15866" width="36.28515625" style="1" customWidth="1"/>
    <col min="15867" max="15867" width="10.140625" style="1" customWidth="1"/>
    <col min="15868" max="15868" width="13.28515625" style="1" customWidth="1"/>
    <col min="15869" max="15869" width="10.5703125" style="1" customWidth="1"/>
    <col min="15870" max="15870" width="11.42578125" style="1" customWidth="1"/>
    <col min="15871" max="15871" width="9.140625" style="1" customWidth="1"/>
    <col min="15872" max="16120" width="11.42578125" style="1"/>
    <col min="16121" max="16121" width="3.7109375" style="1" customWidth="1"/>
    <col min="16122" max="16122" width="36.28515625" style="1" customWidth="1"/>
    <col min="16123" max="16123" width="10.140625" style="1" customWidth="1"/>
    <col min="16124" max="16124" width="13.28515625" style="1" customWidth="1"/>
    <col min="16125" max="16125" width="10.5703125" style="1" customWidth="1"/>
    <col min="16126" max="16126" width="11.42578125" style="1" customWidth="1"/>
    <col min="16127" max="16127" width="9.140625" style="1" customWidth="1"/>
    <col min="16128" max="16384" width="11.42578125" style="1"/>
  </cols>
  <sheetData>
    <row r="1" spans="1:7" ht="21.75" customHeight="1" x14ac:dyDescent="0.2">
      <c r="A1" s="57" t="s">
        <v>44</v>
      </c>
      <c r="B1" s="57"/>
      <c r="C1" s="57"/>
      <c r="D1" s="57"/>
      <c r="E1" s="57"/>
      <c r="F1" s="57"/>
      <c r="G1" s="57"/>
    </row>
    <row r="2" spans="1:7" ht="21.75" customHeight="1" x14ac:dyDescent="0.2">
      <c r="A2" s="57" t="s">
        <v>43</v>
      </c>
      <c r="B2" s="57"/>
      <c r="C2" s="57"/>
      <c r="D2" s="57"/>
      <c r="E2" s="57"/>
      <c r="F2" s="57"/>
      <c r="G2" s="57"/>
    </row>
    <row r="3" spans="1:7" ht="19.5" customHeight="1" x14ac:dyDescent="0.2">
      <c r="B3" s="2"/>
      <c r="C3" s="2"/>
      <c r="D3" s="2"/>
      <c r="E3" s="2"/>
    </row>
    <row r="4" spans="1:7" ht="19.5" customHeight="1" x14ac:dyDescent="0.2">
      <c r="A4" s="42" t="s">
        <v>0</v>
      </c>
      <c r="B4" s="43"/>
      <c r="C4" s="48" t="s">
        <v>1</v>
      </c>
      <c r="D4" s="49"/>
      <c r="E4" s="49"/>
      <c r="F4" s="49"/>
      <c r="G4" s="49"/>
    </row>
    <row r="5" spans="1:7" ht="26.25" customHeight="1" x14ac:dyDescent="0.2">
      <c r="A5" s="44"/>
      <c r="B5" s="45"/>
      <c r="C5" s="48" t="s">
        <v>2</v>
      </c>
      <c r="D5" s="42"/>
      <c r="E5" s="48" t="s">
        <v>3</v>
      </c>
      <c r="F5" s="42"/>
      <c r="G5" s="42"/>
    </row>
    <row r="6" spans="1:7" ht="17.100000000000001" customHeight="1" x14ac:dyDescent="0.2">
      <c r="A6" s="44"/>
      <c r="B6" s="45"/>
      <c r="C6" s="50" t="s">
        <v>4</v>
      </c>
      <c r="D6" s="50" t="s">
        <v>5</v>
      </c>
      <c r="E6" s="50" t="s">
        <v>6</v>
      </c>
      <c r="F6" s="50" t="s">
        <v>7</v>
      </c>
      <c r="G6" s="48" t="s">
        <v>8</v>
      </c>
    </row>
    <row r="7" spans="1:7" ht="17.100000000000001" customHeight="1" x14ac:dyDescent="0.2">
      <c r="A7" s="44"/>
      <c r="B7" s="45"/>
      <c r="C7" s="51"/>
      <c r="D7" s="51"/>
      <c r="E7" s="51"/>
      <c r="F7" s="51"/>
      <c r="G7" s="53"/>
    </row>
    <row r="8" spans="1:7" ht="17.100000000000001" customHeight="1" x14ac:dyDescent="0.2">
      <c r="A8" s="46"/>
      <c r="B8" s="47"/>
      <c r="C8" s="52"/>
      <c r="D8" s="52"/>
      <c r="E8" s="52"/>
      <c r="F8" s="52"/>
      <c r="G8" s="54"/>
    </row>
    <row r="9" spans="1:7" ht="10.35" customHeight="1" x14ac:dyDescent="0.2">
      <c r="A9" s="36"/>
      <c r="B9" s="33"/>
      <c r="C9" s="30"/>
      <c r="D9" s="30"/>
      <c r="E9" s="30"/>
      <c r="F9" s="30"/>
      <c r="G9" s="31"/>
    </row>
    <row r="10" spans="1:7" ht="19.5" customHeight="1" x14ac:dyDescent="0.2">
      <c r="A10" s="55" t="s">
        <v>14</v>
      </c>
      <c r="B10" s="56"/>
      <c r="C10" s="22">
        <f>SUM(E10:G10)</f>
        <v>55053</v>
      </c>
      <c r="D10" s="23">
        <f>C10/$C$10*100</f>
        <v>100</v>
      </c>
      <c r="E10" s="22">
        <f>SUM(E11:E35)</f>
        <v>51708</v>
      </c>
      <c r="F10" s="22">
        <f t="shared" ref="F10:G10" si="0">SUM(F11:F35)</f>
        <v>1361</v>
      </c>
      <c r="G10" s="24">
        <f t="shared" si="0"/>
        <v>1984</v>
      </c>
    </row>
    <row r="11" spans="1:7" ht="21.95" customHeight="1" x14ac:dyDescent="0.2">
      <c r="B11" s="4" t="s">
        <v>15</v>
      </c>
      <c r="C11" s="5">
        <f>SUM(E11:G11)</f>
        <v>1889</v>
      </c>
      <c r="D11" s="6">
        <f>C11/$C$10*100</f>
        <v>3.4312389878844023</v>
      </c>
      <c r="E11" s="22">
        <v>1772</v>
      </c>
      <c r="F11" s="34">
        <v>45</v>
      </c>
      <c r="G11" s="35">
        <v>72</v>
      </c>
    </row>
    <row r="12" spans="1:7" ht="21.95" customHeight="1" x14ac:dyDescent="0.2">
      <c r="B12" s="4" t="s">
        <v>16</v>
      </c>
      <c r="C12" s="5">
        <f t="shared" ref="C12:C31" si="1">SUM(E12:G12)</f>
        <v>511</v>
      </c>
      <c r="D12" s="6">
        <f t="shared" ref="D12:D31" si="2">C12/$C$10*100</f>
        <v>0.92819646522442012</v>
      </c>
      <c r="E12" s="22">
        <v>452</v>
      </c>
      <c r="F12" s="34">
        <v>17</v>
      </c>
      <c r="G12" s="35">
        <v>42</v>
      </c>
    </row>
    <row r="13" spans="1:7" ht="21.95" customHeight="1" x14ac:dyDescent="0.2">
      <c r="B13" s="4" t="s">
        <v>17</v>
      </c>
      <c r="C13" s="5">
        <f t="shared" si="1"/>
        <v>451</v>
      </c>
      <c r="D13" s="6">
        <f t="shared" si="2"/>
        <v>0.81921057889669957</v>
      </c>
      <c r="E13" s="22">
        <v>385</v>
      </c>
      <c r="F13" s="34">
        <v>17</v>
      </c>
      <c r="G13" s="35">
        <v>49</v>
      </c>
    </row>
    <row r="14" spans="1:7" ht="21.95" customHeight="1" x14ac:dyDescent="0.2">
      <c r="B14" s="4" t="s">
        <v>18</v>
      </c>
      <c r="C14" s="5">
        <f t="shared" si="1"/>
        <v>492</v>
      </c>
      <c r="D14" s="6">
        <f t="shared" si="2"/>
        <v>0.8936842678873087</v>
      </c>
      <c r="E14" s="22">
        <v>414</v>
      </c>
      <c r="F14" s="34">
        <v>12</v>
      </c>
      <c r="G14" s="35">
        <v>66</v>
      </c>
    </row>
    <row r="15" spans="1:7" ht="21.95" customHeight="1" x14ac:dyDescent="0.2">
      <c r="B15" s="4" t="s">
        <v>19</v>
      </c>
      <c r="C15" s="5">
        <f t="shared" si="1"/>
        <v>794</v>
      </c>
      <c r="D15" s="6">
        <f t="shared" si="2"/>
        <v>1.4422465624035021</v>
      </c>
      <c r="E15" s="22">
        <v>699</v>
      </c>
      <c r="F15" s="34">
        <v>23</v>
      </c>
      <c r="G15" s="35">
        <v>72</v>
      </c>
    </row>
    <row r="16" spans="1:7" ht="21.95" customHeight="1" x14ac:dyDescent="0.2">
      <c r="B16" s="4" t="s">
        <v>20</v>
      </c>
      <c r="C16" s="5">
        <f t="shared" si="1"/>
        <v>1321</v>
      </c>
      <c r="D16" s="6">
        <f t="shared" si="2"/>
        <v>2.3995059306486479</v>
      </c>
      <c r="E16" s="22">
        <v>1178</v>
      </c>
      <c r="F16" s="34">
        <v>51</v>
      </c>
      <c r="G16" s="35">
        <v>92</v>
      </c>
    </row>
    <row r="17" spans="2:7" ht="21.95" customHeight="1" x14ac:dyDescent="0.2">
      <c r="B17" s="4" t="s">
        <v>21</v>
      </c>
      <c r="C17" s="5">
        <f t="shared" si="1"/>
        <v>1951</v>
      </c>
      <c r="D17" s="6">
        <f t="shared" si="2"/>
        <v>3.5438577370897137</v>
      </c>
      <c r="E17" s="22">
        <v>1836</v>
      </c>
      <c r="F17" s="34">
        <v>44</v>
      </c>
      <c r="G17" s="35">
        <v>71</v>
      </c>
    </row>
    <row r="18" spans="2:7" ht="21.95" customHeight="1" x14ac:dyDescent="0.2">
      <c r="B18" s="4" t="s">
        <v>22</v>
      </c>
      <c r="C18" s="5">
        <f t="shared" si="1"/>
        <v>3013</v>
      </c>
      <c r="D18" s="6">
        <f t="shared" si="2"/>
        <v>5.4729079250903672</v>
      </c>
      <c r="E18" s="22">
        <v>2889</v>
      </c>
      <c r="F18" s="34">
        <v>48</v>
      </c>
      <c r="G18" s="35">
        <v>76</v>
      </c>
    </row>
    <row r="19" spans="2:7" ht="21.95" customHeight="1" x14ac:dyDescent="0.2">
      <c r="B19" s="4" t="s">
        <v>23</v>
      </c>
      <c r="C19" s="5">
        <f t="shared" si="1"/>
        <v>2785</v>
      </c>
      <c r="D19" s="6">
        <f t="shared" si="2"/>
        <v>5.0587615570450293</v>
      </c>
      <c r="E19" s="22">
        <v>2663</v>
      </c>
      <c r="F19" s="34">
        <v>39</v>
      </c>
      <c r="G19" s="35">
        <v>83</v>
      </c>
    </row>
    <row r="20" spans="2:7" ht="21.95" customHeight="1" x14ac:dyDescent="0.2">
      <c r="B20" s="4" t="s">
        <v>24</v>
      </c>
      <c r="C20" s="5">
        <f t="shared" si="1"/>
        <v>2638</v>
      </c>
      <c r="D20" s="6">
        <f t="shared" si="2"/>
        <v>4.7917461355421143</v>
      </c>
      <c r="E20" s="22">
        <v>2494</v>
      </c>
      <c r="F20" s="34">
        <v>58</v>
      </c>
      <c r="G20" s="35">
        <v>86</v>
      </c>
    </row>
    <row r="21" spans="2:7" ht="21.95" customHeight="1" x14ac:dyDescent="0.2">
      <c r="B21" s="4" t="s">
        <v>25</v>
      </c>
      <c r="C21" s="5">
        <f t="shared" si="1"/>
        <v>3366</v>
      </c>
      <c r="D21" s="6">
        <f t="shared" si="2"/>
        <v>6.1141082229851236</v>
      </c>
      <c r="E21" s="22">
        <v>3205</v>
      </c>
      <c r="F21" s="34">
        <v>67</v>
      </c>
      <c r="G21" s="35">
        <v>94</v>
      </c>
    </row>
    <row r="22" spans="2:7" ht="21.95" customHeight="1" x14ac:dyDescent="0.2">
      <c r="B22" s="4" t="s">
        <v>26</v>
      </c>
      <c r="C22" s="5">
        <f t="shared" si="1"/>
        <v>3449</v>
      </c>
      <c r="D22" s="6">
        <f t="shared" si="2"/>
        <v>6.2648720324051377</v>
      </c>
      <c r="E22" s="22">
        <v>3279</v>
      </c>
      <c r="F22" s="34">
        <v>59</v>
      </c>
      <c r="G22" s="35">
        <v>111</v>
      </c>
    </row>
    <row r="23" spans="2:7" ht="21.95" customHeight="1" x14ac:dyDescent="0.2">
      <c r="B23" s="4" t="s">
        <v>27</v>
      </c>
      <c r="C23" s="5">
        <f t="shared" si="1"/>
        <v>2483</v>
      </c>
      <c r="D23" s="6">
        <f t="shared" si="2"/>
        <v>4.5101992625288361</v>
      </c>
      <c r="E23" s="22">
        <v>2339</v>
      </c>
      <c r="F23" s="34">
        <v>59</v>
      </c>
      <c r="G23" s="35">
        <v>85</v>
      </c>
    </row>
    <row r="24" spans="2:7" ht="21.95" customHeight="1" x14ac:dyDescent="0.2">
      <c r="B24" s="4" t="s">
        <v>28</v>
      </c>
      <c r="C24" s="5">
        <f t="shared" si="1"/>
        <v>3547</v>
      </c>
      <c r="D24" s="6">
        <f t="shared" si="2"/>
        <v>6.4428823134070807</v>
      </c>
      <c r="E24" s="22">
        <v>3373</v>
      </c>
      <c r="F24" s="34">
        <v>60</v>
      </c>
      <c r="G24" s="35">
        <v>114</v>
      </c>
    </row>
    <row r="25" spans="2:7" ht="21.95" customHeight="1" x14ac:dyDescent="0.2">
      <c r="B25" s="4" t="s">
        <v>29</v>
      </c>
      <c r="C25" s="5">
        <f t="shared" si="1"/>
        <v>3550</v>
      </c>
      <c r="D25" s="6">
        <f t="shared" si="2"/>
        <v>6.4483316077234658</v>
      </c>
      <c r="E25" s="22">
        <v>3369</v>
      </c>
      <c r="F25" s="34">
        <v>62</v>
      </c>
      <c r="G25" s="35">
        <v>119</v>
      </c>
    </row>
    <row r="26" spans="2:7" ht="21.95" customHeight="1" x14ac:dyDescent="0.2">
      <c r="B26" s="4" t="s">
        <v>30</v>
      </c>
      <c r="C26" s="5">
        <f t="shared" si="1"/>
        <v>3563</v>
      </c>
      <c r="D26" s="6">
        <f t="shared" si="2"/>
        <v>6.4719452164278062</v>
      </c>
      <c r="E26" s="22">
        <v>3398</v>
      </c>
      <c r="F26" s="34">
        <v>53</v>
      </c>
      <c r="G26" s="35">
        <v>112</v>
      </c>
    </row>
    <row r="27" spans="2:7" ht="21.95" customHeight="1" x14ac:dyDescent="0.2">
      <c r="B27" s="4" t="s">
        <v>31</v>
      </c>
      <c r="C27" s="5">
        <f t="shared" si="1"/>
        <v>3683</v>
      </c>
      <c r="D27" s="6">
        <f t="shared" si="2"/>
        <v>6.6899169890832475</v>
      </c>
      <c r="E27" s="22">
        <v>3503</v>
      </c>
      <c r="F27" s="34">
        <v>74</v>
      </c>
      <c r="G27" s="35">
        <v>106</v>
      </c>
    </row>
    <row r="28" spans="2:7" ht="21.95" customHeight="1" x14ac:dyDescent="0.2">
      <c r="B28" s="4" t="s">
        <v>32</v>
      </c>
      <c r="C28" s="5">
        <f t="shared" si="1"/>
        <v>3583</v>
      </c>
      <c r="D28" s="6">
        <f t="shared" si="2"/>
        <v>6.5082738452037132</v>
      </c>
      <c r="E28" s="22">
        <v>3416</v>
      </c>
      <c r="F28" s="34">
        <v>70</v>
      </c>
      <c r="G28" s="35">
        <v>97</v>
      </c>
    </row>
    <row r="29" spans="2:7" ht="21.95" customHeight="1" x14ac:dyDescent="0.2">
      <c r="B29" s="4" t="s">
        <v>33</v>
      </c>
      <c r="C29" s="5">
        <f t="shared" si="1"/>
        <v>2802</v>
      </c>
      <c r="D29" s="6">
        <f t="shared" si="2"/>
        <v>5.0896408915045503</v>
      </c>
      <c r="E29" s="22">
        <v>2632</v>
      </c>
      <c r="F29" s="34">
        <v>93</v>
      </c>
      <c r="G29" s="35">
        <v>77</v>
      </c>
    </row>
    <row r="30" spans="2:7" ht="21.95" customHeight="1" x14ac:dyDescent="0.2">
      <c r="B30" s="4" t="s">
        <v>34</v>
      </c>
      <c r="C30" s="5">
        <f t="shared" si="1"/>
        <v>2401</v>
      </c>
      <c r="D30" s="6">
        <f t="shared" si="2"/>
        <v>4.3612518845476176</v>
      </c>
      <c r="E30" s="22">
        <v>2188</v>
      </c>
      <c r="F30" s="34">
        <v>139</v>
      </c>
      <c r="G30" s="35">
        <v>74</v>
      </c>
    </row>
    <row r="31" spans="2:7" ht="21.95" customHeight="1" x14ac:dyDescent="0.2">
      <c r="B31" s="4" t="s">
        <v>35</v>
      </c>
      <c r="C31" s="5">
        <f t="shared" si="1"/>
        <v>1954</v>
      </c>
      <c r="D31" s="6">
        <f t="shared" si="2"/>
        <v>3.5493070314060993</v>
      </c>
      <c r="E31" s="22">
        <v>1782</v>
      </c>
      <c r="F31" s="34">
        <v>104</v>
      </c>
      <c r="G31" s="35">
        <v>68</v>
      </c>
    </row>
    <row r="32" spans="2:7" ht="21.95" customHeight="1" x14ac:dyDescent="0.2">
      <c r="B32" s="4" t="s">
        <v>36</v>
      </c>
      <c r="C32" s="5">
        <f t="shared" ref="C32:C49" si="3">SUM(E32:G32)</f>
        <v>1306</v>
      </c>
      <c r="D32" s="6">
        <f t="shared" ref="D32:D49" si="4">C32/$C$10*100</f>
        <v>2.3722594590667176</v>
      </c>
      <c r="E32" s="22">
        <v>1192</v>
      </c>
      <c r="F32" s="34">
        <v>57</v>
      </c>
      <c r="G32" s="35">
        <v>57</v>
      </c>
    </row>
    <row r="33" spans="1:7" ht="21.95" customHeight="1" x14ac:dyDescent="0.2">
      <c r="B33" s="4" t="s">
        <v>37</v>
      </c>
      <c r="C33" s="5">
        <f t="shared" si="3"/>
        <v>1173</v>
      </c>
      <c r="D33" s="6">
        <f t="shared" si="4"/>
        <v>2.1306740777069368</v>
      </c>
      <c r="E33" s="22">
        <v>1059</v>
      </c>
      <c r="F33" s="34">
        <v>52</v>
      </c>
      <c r="G33" s="35">
        <v>62</v>
      </c>
    </row>
    <row r="34" spans="1:7" ht="21.95" customHeight="1" x14ac:dyDescent="0.2">
      <c r="B34" s="4" t="s">
        <v>38</v>
      </c>
      <c r="C34" s="5">
        <f t="shared" si="3"/>
        <v>958</v>
      </c>
      <c r="D34" s="6">
        <f t="shared" si="4"/>
        <v>1.7401413183659384</v>
      </c>
      <c r="E34" s="22">
        <v>873</v>
      </c>
      <c r="F34" s="34">
        <v>26</v>
      </c>
      <c r="G34" s="35">
        <v>59</v>
      </c>
    </row>
    <row r="35" spans="1:7" ht="21.95" customHeight="1" x14ac:dyDescent="0.2">
      <c r="B35" s="4" t="s">
        <v>39</v>
      </c>
      <c r="C35" s="5">
        <f t="shared" si="3"/>
        <v>1390</v>
      </c>
      <c r="D35" s="6">
        <f t="shared" si="4"/>
        <v>2.5248396999255265</v>
      </c>
      <c r="E35" s="22">
        <v>1318</v>
      </c>
      <c r="F35" s="34">
        <v>32</v>
      </c>
      <c r="G35" s="35">
        <v>40</v>
      </c>
    </row>
    <row r="36" spans="1:7" ht="20.100000000000001" customHeight="1" x14ac:dyDescent="0.2">
      <c r="B36" s="37"/>
      <c r="C36" s="38"/>
      <c r="D36" s="39"/>
      <c r="E36" s="40"/>
      <c r="F36" s="19"/>
      <c r="G36" s="19"/>
    </row>
    <row r="37" spans="1:7" ht="21.75" customHeight="1" x14ac:dyDescent="0.2">
      <c r="A37" s="57" t="s">
        <v>44</v>
      </c>
      <c r="B37" s="57"/>
      <c r="C37" s="57"/>
      <c r="D37" s="57"/>
      <c r="E37" s="57"/>
      <c r="F37" s="57"/>
      <c r="G37" s="57"/>
    </row>
    <row r="38" spans="1:7" ht="21.75" customHeight="1" x14ac:dyDescent="0.2">
      <c r="A38" s="57" t="s">
        <v>43</v>
      </c>
      <c r="B38" s="57"/>
      <c r="C38" s="57"/>
      <c r="D38" s="57"/>
      <c r="E38" s="57"/>
      <c r="F38" s="57"/>
      <c r="G38" s="57"/>
    </row>
    <row r="39" spans="1:7" ht="19.5" customHeight="1" x14ac:dyDescent="0.2">
      <c r="B39" s="2"/>
      <c r="C39" s="2"/>
      <c r="D39" s="2"/>
      <c r="E39" s="2"/>
    </row>
    <row r="40" spans="1:7" ht="19.5" customHeight="1" x14ac:dyDescent="0.2">
      <c r="A40" s="42" t="s">
        <v>0</v>
      </c>
      <c r="B40" s="43"/>
      <c r="C40" s="48" t="s">
        <v>1</v>
      </c>
      <c r="D40" s="49"/>
      <c r="E40" s="49"/>
      <c r="F40" s="49"/>
      <c r="G40" s="49"/>
    </row>
    <row r="41" spans="1:7" ht="26.25" customHeight="1" x14ac:dyDescent="0.2">
      <c r="A41" s="44"/>
      <c r="B41" s="45"/>
      <c r="C41" s="48" t="s">
        <v>2</v>
      </c>
      <c r="D41" s="42"/>
      <c r="E41" s="48" t="s">
        <v>3</v>
      </c>
      <c r="F41" s="42"/>
      <c r="G41" s="42"/>
    </row>
    <row r="42" spans="1:7" ht="17.100000000000001" customHeight="1" x14ac:dyDescent="0.2">
      <c r="A42" s="44"/>
      <c r="B42" s="45"/>
      <c r="C42" s="50" t="s">
        <v>4</v>
      </c>
      <c r="D42" s="50" t="s">
        <v>5</v>
      </c>
      <c r="E42" s="50" t="s">
        <v>6</v>
      </c>
      <c r="F42" s="50" t="s">
        <v>7</v>
      </c>
      <c r="G42" s="48" t="s">
        <v>8</v>
      </c>
    </row>
    <row r="43" spans="1:7" ht="17.100000000000001" customHeight="1" x14ac:dyDescent="0.2">
      <c r="A43" s="44"/>
      <c r="B43" s="45"/>
      <c r="C43" s="51"/>
      <c r="D43" s="51"/>
      <c r="E43" s="51"/>
      <c r="F43" s="51"/>
      <c r="G43" s="53"/>
    </row>
    <row r="44" spans="1:7" ht="17.100000000000001" customHeight="1" x14ac:dyDescent="0.2">
      <c r="A44" s="46"/>
      <c r="B44" s="47"/>
      <c r="C44" s="52"/>
      <c r="D44" s="52"/>
      <c r="E44" s="52"/>
      <c r="F44" s="52"/>
      <c r="G44" s="54"/>
    </row>
    <row r="45" spans="1:7" ht="10.35" customHeight="1" x14ac:dyDescent="0.2">
      <c r="A45" s="36"/>
      <c r="B45" s="33"/>
      <c r="C45" s="30"/>
      <c r="D45" s="30"/>
      <c r="E45" s="30"/>
      <c r="F45" s="30"/>
      <c r="G45" s="31"/>
    </row>
    <row r="46" spans="1:7" ht="24" customHeight="1" x14ac:dyDescent="0.2">
      <c r="A46" s="4" t="s">
        <v>40</v>
      </c>
      <c r="B46" s="26"/>
      <c r="C46" s="5">
        <f>SUM(E46:G46)</f>
        <v>27642</v>
      </c>
      <c r="D46" s="23">
        <f>C46/$C$10*100</f>
        <v>50.209797831180857</v>
      </c>
      <c r="E46" s="5">
        <f>SUM(E47:E71)</f>
        <v>26658</v>
      </c>
      <c r="F46" s="5">
        <f>SUM(F47:F71)</f>
        <v>555</v>
      </c>
      <c r="G46" s="27">
        <f>SUM(G47:G71)</f>
        <v>429</v>
      </c>
    </row>
    <row r="47" spans="1:7" ht="21.95" customHeight="1" x14ac:dyDescent="0.2">
      <c r="B47" s="10" t="s">
        <v>15</v>
      </c>
      <c r="C47" s="5">
        <f t="shared" si="3"/>
        <v>771</v>
      </c>
      <c r="D47" s="6">
        <f t="shared" si="4"/>
        <v>1.4004686393112091</v>
      </c>
      <c r="E47" s="28">
        <v>746</v>
      </c>
      <c r="F47" s="28">
        <v>18</v>
      </c>
      <c r="G47" s="29">
        <v>7</v>
      </c>
    </row>
    <row r="48" spans="1:7" ht="21.95" customHeight="1" x14ac:dyDescent="0.2">
      <c r="B48" s="10" t="s">
        <v>16</v>
      </c>
      <c r="C48" s="5">
        <f t="shared" si="3"/>
        <v>214</v>
      </c>
      <c r="D48" s="6">
        <f t="shared" si="4"/>
        <v>0.38871632790220334</v>
      </c>
      <c r="E48" s="28">
        <v>205</v>
      </c>
      <c r="F48" s="28">
        <v>3</v>
      </c>
      <c r="G48" s="29">
        <v>6</v>
      </c>
    </row>
    <row r="49" spans="2:7" ht="21.95" customHeight="1" x14ac:dyDescent="0.2">
      <c r="B49" s="10" t="s">
        <v>17</v>
      </c>
      <c r="C49" s="5">
        <f t="shared" si="3"/>
        <v>177</v>
      </c>
      <c r="D49" s="6">
        <f t="shared" si="4"/>
        <v>0.32150836466677563</v>
      </c>
      <c r="E49" s="7">
        <v>162</v>
      </c>
      <c r="F49" s="8">
        <v>5</v>
      </c>
      <c r="G49" s="9">
        <v>10</v>
      </c>
    </row>
    <row r="50" spans="2:7" ht="21.95" customHeight="1" x14ac:dyDescent="0.2">
      <c r="B50" s="10" t="s">
        <v>18</v>
      </c>
      <c r="C50" s="5">
        <f t="shared" ref="C50:C57" si="5">SUM(E50:G50)</f>
        <v>176</v>
      </c>
      <c r="D50" s="6">
        <f t="shared" ref="D50:D62" si="6">C50/$C$10*100</f>
        <v>0.31969193322798029</v>
      </c>
      <c r="E50" s="7">
        <v>165</v>
      </c>
      <c r="F50" s="8">
        <v>3</v>
      </c>
      <c r="G50" s="9">
        <v>8</v>
      </c>
    </row>
    <row r="51" spans="2:7" ht="21.95" customHeight="1" x14ac:dyDescent="0.2">
      <c r="B51" s="10" t="s">
        <v>19</v>
      </c>
      <c r="C51" s="5">
        <f t="shared" si="5"/>
        <v>314</v>
      </c>
      <c r="D51" s="6">
        <f t="shared" si="6"/>
        <v>0.57035947178173763</v>
      </c>
      <c r="E51" s="7">
        <v>296</v>
      </c>
      <c r="F51" s="8">
        <v>6</v>
      </c>
      <c r="G51" s="9">
        <v>12</v>
      </c>
    </row>
    <row r="52" spans="2:7" ht="21.95" customHeight="1" x14ac:dyDescent="0.2">
      <c r="B52" s="10" t="s">
        <v>20</v>
      </c>
      <c r="C52" s="5">
        <f t="shared" si="5"/>
        <v>605</v>
      </c>
      <c r="D52" s="6">
        <f t="shared" si="6"/>
        <v>1.0989410204711825</v>
      </c>
      <c r="E52" s="7">
        <v>559</v>
      </c>
      <c r="F52" s="8">
        <v>25</v>
      </c>
      <c r="G52" s="9">
        <v>21</v>
      </c>
    </row>
    <row r="53" spans="2:7" ht="21.95" customHeight="1" x14ac:dyDescent="0.2">
      <c r="B53" s="10" t="s">
        <v>21</v>
      </c>
      <c r="C53" s="5">
        <f t="shared" si="5"/>
        <v>945</v>
      </c>
      <c r="D53" s="6">
        <f t="shared" si="6"/>
        <v>1.716527709661599</v>
      </c>
      <c r="E53" s="7">
        <v>910</v>
      </c>
      <c r="F53" s="8">
        <v>14</v>
      </c>
      <c r="G53" s="9">
        <v>21</v>
      </c>
    </row>
    <row r="54" spans="2:7" ht="21.95" customHeight="1" x14ac:dyDescent="0.2">
      <c r="B54" s="10" t="s">
        <v>22</v>
      </c>
      <c r="C54" s="5">
        <f t="shared" si="5"/>
        <v>1605</v>
      </c>
      <c r="D54" s="6">
        <f t="shared" si="6"/>
        <v>2.9153724592665249</v>
      </c>
      <c r="E54" s="7">
        <v>1568</v>
      </c>
      <c r="F54" s="8">
        <v>18</v>
      </c>
      <c r="G54" s="9">
        <v>19</v>
      </c>
    </row>
    <row r="55" spans="2:7" ht="21.95" customHeight="1" x14ac:dyDescent="0.2">
      <c r="B55" s="10" t="s">
        <v>23</v>
      </c>
      <c r="C55" s="5">
        <f t="shared" si="5"/>
        <v>1568</v>
      </c>
      <c r="D55" s="6">
        <f t="shared" si="6"/>
        <v>2.8481644960310972</v>
      </c>
      <c r="E55" s="7">
        <v>1525</v>
      </c>
      <c r="F55" s="8">
        <v>18</v>
      </c>
      <c r="G55" s="9">
        <v>25</v>
      </c>
    </row>
    <row r="56" spans="2:7" ht="21.95" customHeight="1" x14ac:dyDescent="0.2">
      <c r="B56" s="10" t="s">
        <v>24</v>
      </c>
      <c r="C56" s="5">
        <f t="shared" si="5"/>
        <v>1394</v>
      </c>
      <c r="D56" s="6">
        <f t="shared" si="6"/>
        <v>2.5321054256807076</v>
      </c>
      <c r="E56" s="7">
        <v>1345</v>
      </c>
      <c r="F56" s="8">
        <v>29</v>
      </c>
      <c r="G56" s="9">
        <v>20</v>
      </c>
    </row>
    <row r="57" spans="2:7" ht="21.95" customHeight="1" x14ac:dyDescent="0.2">
      <c r="B57" s="10" t="s">
        <v>25</v>
      </c>
      <c r="C57" s="5">
        <f t="shared" si="5"/>
        <v>1618</v>
      </c>
      <c r="D57" s="6">
        <f t="shared" si="6"/>
        <v>2.9389860679708644</v>
      </c>
      <c r="E57" s="7">
        <v>1584</v>
      </c>
      <c r="F57" s="8">
        <v>17</v>
      </c>
      <c r="G57" s="9">
        <v>17</v>
      </c>
    </row>
    <row r="58" spans="2:7" ht="21.95" customHeight="1" x14ac:dyDescent="0.2">
      <c r="B58" s="10" t="s">
        <v>26</v>
      </c>
      <c r="C58" s="5">
        <f t="shared" ref="C58:C62" si="7">SUM(E58:G58)</f>
        <v>1799</v>
      </c>
      <c r="D58" s="6">
        <f t="shared" si="6"/>
        <v>3.2677601583928211</v>
      </c>
      <c r="E58" s="7">
        <v>1752</v>
      </c>
      <c r="F58" s="8">
        <v>26</v>
      </c>
      <c r="G58" s="9">
        <v>21</v>
      </c>
    </row>
    <row r="59" spans="2:7" ht="21.95" customHeight="1" x14ac:dyDescent="0.2">
      <c r="B59" s="10" t="s">
        <v>27</v>
      </c>
      <c r="C59" s="5">
        <f t="shared" si="7"/>
        <v>1431</v>
      </c>
      <c r="D59" s="6">
        <f t="shared" si="6"/>
        <v>2.5993133889161353</v>
      </c>
      <c r="E59" s="7">
        <v>1371</v>
      </c>
      <c r="F59" s="8">
        <v>32</v>
      </c>
      <c r="G59" s="9">
        <v>28</v>
      </c>
    </row>
    <row r="60" spans="2:7" ht="21.95" customHeight="1" x14ac:dyDescent="0.2">
      <c r="B60" s="10" t="s">
        <v>28</v>
      </c>
      <c r="C60" s="5">
        <f t="shared" si="7"/>
        <v>1766</v>
      </c>
      <c r="D60" s="6">
        <f t="shared" si="6"/>
        <v>3.207817920912575</v>
      </c>
      <c r="E60" s="7">
        <v>1713</v>
      </c>
      <c r="F60" s="8">
        <v>28</v>
      </c>
      <c r="G60" s="9">
        <v>25</v>
      </c>
    </row>
    <row r="61" spans="2:7" ht="21.95" customHeight="1" x14ac:dyDescent="0.2">
      <c r="B61" s="10" t="s">
        <v>29</v>
      </c>
      <c r="C61" s="5">
        <f t="shared" si="7"/>
        <v>1828</v>
      </c>
      <c r="D61" s="6">
        <f t="shared" si="6"/>
        <v>3.3204366701178865</v>
      </c>
      <c r="E61" s="7">
        <v>1770</v>
      </c>
      <c r="F61" s="8">
        <v>38</v>
      </c>
      <c r="G61" s="9">
        <v>20</v>
      </c>
    </row>
    <row r="62" spans="2:7" ht="21.95" customHeight="1" x14ac:dyDescent="0.2">
      <c r="B62" s="10" t="s">
        <v>30</v>
      </c>
      <c r="C62" s="5">
        <f t="shared" si="7"/>
        <v>1763</v>
      </c>
      <c r="D62" s="6">
        <f t="shared" si="6"/>
        <v>3.2023686265961895</v>
      </c>
      <c r="E62" s="7">
        <v>1725</v>
      </c>
      <c r="F62" s="8">
        <v>23</v>
      </c>
      <c r="G62" s="9">
        <v>15</v>
      </c>
    </row>
    <row r="63" spans="2:7" ht="21.95" customHeight="1" x14ac:dyDescent="0.2">
      <c r="B63" s="10" t="s">
        <v>31</v>
      </c>
      <c r="C63" s="5">
        <f t="shared" ref="C63:C68" si="8">SUM(E63:G63)</f>
        <v>1835</v>
      </c>
      <c r="D63" s="6">
        <f t="shared" ref="D63:D68" si="9">C63/$C$10*100</f>
        <v>3.3331516901894536</v>
      </c>
      <c r="E63" s="7">
        <v>1775</v>
      </c>
      <c r="F63" s="8">
        <v>35</v>
      </c>
      <c r="G63" s="9">
        <v>25</v>
      </c>
    </row>
    <row r="64" spans="2:7" ht="21.95" customHeight="1" x14ac:dyDescent="0.2">
      <c r="B64" s="10" t="s">
        <v>32</v>
      </c>
      <c r="C64" s="5">
        <f t="shared" si="8"/>
        <v>1869</v>
      </c>
      <c r="D64" s="6">
        <f t="shared" si="9"/>
        <v>3.3949103591084953</v>
      </c>
      <c r="E64" s="7">
        <v>1809</v>
      </c>
      <c r="F64" s="8">
        <v>31</v>
      </c>
      <c r="G64" s="9">
        <v>29</v>
      </c>
    </row>
    <row r="65" spans="1:7" ht="21.95" customHeight="1" x14ac:dyDescent="0.2">
      <c r="B65" s="10" t="s">
        <v>33</v>
      </c>
      <c r="C65" s="5">
        <f t="shared" si="8"/>
        <v>1379</v>
      </c>
      <c r="D65" s="6">
        <f t="shared" si="9"/>
        <v>2.5048589540987773</v>
      </c>
      <c r="E65" s="7">
        <v>1323</v>
      </c>
      <c r="F65" s="8">
        <v>40</v>
      </c>
      <c r="G65" s="9">
        <v>16</v>
      </c>
    </row>
    <row r="66" spans="1:7" ht="21.95" customHeight="1" x14ac:dyDescent="0.2">
      <c r="B66" s="10" t="s">
        <v>34</v>
      </c>
      <c r="C66" s="5">
        <f t="shared" si="8"/>
        <v>1118</v>
      </c>
      <c r="D66" s="6">
        <f t="shared" si="9"/>
        <v>2.0307703485731929</v>
      </c>
      <c r="E66" s="7">
        <v>1059</v>
      </c>
      <c r="F66" s="8">
        <v>41</v>
      </c>
      <c r="G66" s="9">
        <v>18</v>
      </c>
    </row>
    <row r="67" spans="1:7" ht="21.95" customHeight="1" x14ac:dyDescent="0.2">
      <c r="B67" s="10" t="s">
        <v>35</v>
      </c>
      <c r="C67" s="5">
        <f t="shared" si="8"/>
        <v>832</v>
      </c>
      <c r="D67" s="6">
        <f t="shared" si="9"/>
        <v>1.511270957077725</v>
      </c>
      <c r="E67" s="7">
        <v>791</v>
      </c>
      <c r="F67" s="8">
        <v>32</v>
      </c>
      <c r="G67" s="9">
        <v>9</v>
      </c>
    </row>
    <row r="68" spans="1:7" ht="21.95" customHeight="1" x14ac:dyDescent="0.2">
      <c r="B68" s="10" t="s">
        <v>36</v>
      </c>
      <c r="C68" s="5">
        <f t="shared" si="8"/>
        <v>621</v>
      </c>
      <c r="D68" s="6">
        <f t="shared" si="9"/>
        <v>1.1280039234919077</v>
      </c>
      <c r="E68" s="7">
        <v>591</v>
      </c>
      <c r="F68" s="8">
        <v>17</v>
      </c>
      <c r="G68" s="9">
        <v>13</v>
      </c>
    </row>
    <row r="69" spans="1:7" ht="21.95" customHeight="1" x14ac:dyDescent="0.2">
      <c r="B69" s="10" t="s">
        <v>37</v>
      </c>
      <c r="C69" s="5">
        <f t="shared" ref="C69:C88" si="10">SUM(E69:G69)</f>
        <v>555</v>
      </c>
      <c r="D69" s="6">
        <f t="shared" ref="D69:D88" si="11">C69/$C$10*100</f>
        <v>1.0081194485314151</v>
      </c>
      <c r="E69" s="7">
        <v>520</v>
      </c>
      <c r="F69" s="8">
        <v>23</v>
      </c>
      <c r="G69" s="9">
        <v>12</v>
      </c>
    </row>
    <row r="70" spans="1:7" ht="21.95" customHeight="1" x14ac:dyDescent="0.2">
      <c r="B70" s="10" t="s">
        <v>38</v>
      </c>
      <c r="C70" s="5">
        <f t="shared" si="10"/>
        <v>460</v>
      </c>
      <c r="D70" s="6">
        <f t="shared" si="11"/>
        <v>0.83555846184585769</v>
      </c>
      <c r="E70" s="7">
        <v>437</v>
      </c>
      <c r="F70" s="8">
        <v>10</v>
      </c>
      <c r="G70" s="9">
        <v>13</v>
      </c>
    </row>
    <row r="71" spans="1:7" ht="21.95" customHeight="1" x14ac:dyDescent="0.2">
      <c r="B71" s="10" t="s">
        <v>39</v>
      </c>
      <c r="C71" s="5">
        <f t="shared" si="10"/>
        <v>999</v>
      </c>
      <c r="D71" s="6">
        <f t="shared" si="11"/>
        <v>1.8146150073565472</v>
      </c>
      <c r="E71" s="7">
        <v>957</v>
      </c>
      <c r="F71" s="8">
        <v>23</v>
      </c>
      <c r="G71" s="9">
        <v>19</v>
      </c>
    </row>
    <row r="72" spans="1:7" ht="21" customHeight="1" x14ac:dyDescent="0.2">
      <c r="B72" s="25"/>
      <c r="C72" s="38"/>
      <c r="D72" s="39"/>
      <c r="E72" s="40"/>
      <c r="F72" s="19"/>
      <c r="G72" s="19"/>
    </row>
    <row r="73" spans="1:7" ht="21.75" customHeight="1" x14ac:dyDescent="0.2">
      <c r="A73" s="57" t="s">
        <v>44</v>
      </c>
      <c r="B73" s="57"/>
      <c r="C73" s="57"/>
      <c r="D73" s="57"/>
      <c r="E73" s="57"/>
      <c r="F73" s="57"/>
      <c r="G73" s="57"/>
    </row>
    <row r="74" spans="1:7" ht="21.75" customHeight="1" x14ac:dyDescent="0.2">
      <c r="A74" s="57" t="s">
        <v>43</v>
      </c>
      <c r="B74" s="57"/>
      <c r="C74" s="57"/>
      <c r="D74" s="57"/>
      <c r="E74" s="57"/>
      <c r="F74" s="57"/>
      <c r="G74" s="57"/>
    </row>
    <row r="75" spans="1:7" ht="19.5" customHeight="1" x14ac:dyDescent="0.2">
      <c r="B75" s="2"/>
      <c r="C75" s="2"/>
      <c r="D75" s="2"/>
      <c r="E75" s="2"/>
    </row>
    <row r="76" spans="1:7" ht="19.5" customHeight="1" x14ac:dyDescent="0.2">
      <c r="A76" s="42" t="s">
        <v>0</v>
      </c>
      <c r="B76" s="43"/>
      <c r="C76" s="48" t="s">
        <v>1</v>
      </c>
      <c r="D76" s="49"/>
      <c r="E76" s="49"/>
      <c r="F76" s="49"/>
      <c r="G76" s="49"/>
    </row>
    <row r="77" spans="1:7" ht="26.25" customHeight="1" x14ac:dyDescent="0.2">
      <c r="A77" s="44"/>
      <c r="B77" s="45"/>
      <c r="C77" s="48" t="s">
        <v>2</v>
      </c>
      <c r="D77" s="42"/>
      <c r="E77" s="48" t="s">
        <v>3</v>
      </c>
      <c r="F77" s="42"/>
      <c r="G77" s="42"/>
    </row>
    <row r="78" spans="1:7" ht="17.100000000000001" customHeight="1" x14ac:dyDescent="0.2">
      <c r="A78" s="44"/>
      <c r="B78" s="45"/>
      <c r="C78" s="50" t="s">
        <v>4</v>
      </c>
      <c r="D78" s="50" t="s">
        <v>5</v>
      </c>
      <c r="E78" s="50" t="s">
        <v>6</v>
      </c>
      <c r="F78" s="50" t="s">
        <v>7</v>
      </c>
      <c r="G78" s="48" t="s">
        <v>8</v>
      </c>
    </row>
    <row r="79" spans="1:7" ht="17.100000000000001" customHeight="1" x14ac:dyDescent="0.2">
      <c r="A79" s="44"/>
      <c r="B79" s="45"/>
      <c r="C79" s="51"/>
      <c r="D79" s="51"/>
      <c r="E79" s="51"/>
      <c r="F79" s="51"/>
      <c r="G79" s="53"/>
    </row>
    <row r="80" spans="1:7" ht="17.100000000000001" customHeight="1" x14ac:dyDescent="0.2">
      <c r="A80" s="46"/>
      <c r="B80" s="47"/>
      <c r="C80" s="52"/>
      <c r="D80" s="52"/>
      <c r="E80" s="52"/>
      <c r="F80" s="52"/>
      <c r="G80" s="54"/>
    </row>
    <row r="81" spans="1:7" ht="10.35" customHeight="1" x14ac:dyDescent="0.2">
      <c r="A81" s="36"/>
      <c r="B81" s="33"/>
      <c r="C81" s="30"/>
      <c r="D81" s="30"/>
      <c r="E81" s="30"/>
      <c r="F81" s="30"/>
      <c r="G81" s="31"/>
    </row>
    <row r="82" spans="1:7" ht="24" customHeight="1" x14ac:dyDescent="0.2">
      <c r="A82" s="4" t="s">
        <v>42</v>
      </c>
      <c r="B82" s="26"/>
      <c r="C82" s="5">
        <f t="shared" si="10"/>
        <v>5319</v>
      </c>
      <c r="D82" s="23">
        <f t="shared" si="11"/>
        <v>9.6615988229524277</v>
      </c>
      <c r="E82" s="5">
        <f t="shared" ref="E82:G82" si="12">SUM(E83:E107)</f>
        <v>5150</v>
      </c>
      <c r="F82" s="5">
        <f t="shared" si="12"/>
        <v>102</v>
      </c>
      <c r="G82" s="27">
        <f t="shared" si="12"/>
        <v>67</v>
      </c>
    </row>
    <row r="83" spans="1:7" ht="21.95" customHeight="1" x14ac:dyDescent="0.2">
      <c r="B83" s="10" t="s">
        <v>15</v>
      </c>
      <c r="C83" s="5">
        <f t="shared" si="10"/>
        <v>113</v>
      </c>
      <c r="D83" s="6">
        <f t="shared" si="11"/>
        <v>0.20525675258387371</v>
      </c>
      <c r="E83" s="28">
        <v>107</v>
      </c>
      <c r="F83" s="28">
        <v>3</v>
      </c>
      <c r="G83" s="11">
        <v>3</v>
      </c>
    </row>
    <row r="84" spans="1:7" ht="21.95" customHeight="1" x14ac:dyDescent="0.2">
      <c r="B84" s="10" t="s">
        <v>16</v>
      </c>
      <c r="C84" s="5">
        <f t="shared" si="10"/>
        <v>32</v>
      </c>
      <c r="D84" s="6">
        <f t="shared" si="11"/>
        <v>5.8125806041450963E-2</v>
      </c>
      <c r="E84" s="28">
        <v>30</v>
      </c>
      <c r="F84" s="32">
        <v>1</v>
      </c>
      <c r="G84" s="32">
        <v>1</v>
      </c>
    </row>
    <row r="85" spans="1:7" ht="21.95" customHeight="1" x14ac:dyDescent="0.2">
      <c r="B85" s="10" t="s">
        <v>17</v>
      </c>
      <c r="C85" s="5">
        <f t="shared" si="10"/>
        <v>32</v>
      </c>
      <c r="D85" s="6">
        <f t="shared" si="11"/>
        <v>5.8125806041450963E-2</v>
      </c>
      <c r="E85" s="7">
        <v>31</v>
      </c>
      <c r="F85" s="8">
        <v>1</v>
      </c>
      <c r="G85" s="41" t="s">
        <v>12</v>
      </c>
    </row>
    <row r="86" spans="1:7" ht="21.95" customHeight="1" x14ac:dyDescent="0.2">
      <c r="B86" s="10" t="s">
        <v>18</v>
      </c>
      <c r="C86" s="5">
        <f t="shared" si="10"/>
        <v>38</v>
      </c>
      <c r="D86" s="6">
        <f t="shared" si="11"/>
        <v>6.9024394674223014E-2</v>
      </c>
      <c r="E86" s="7">
        <v>32</v>
      </c>
      <c r="F86" s="8">
        <v>1</v>
      </c>
      <c r="G86" s="9">
        <v>5</v>
      </c>
    </row>
    <row r="87" spans="1:7" ht="21.95" customHeight="1" x14ac:dyDescent="0.2">
      <c r="B87" s="10" t="s">
        <v>19</v>
      </c>
      <c r="C87" s="5">
        <f t="shared" si="10"/>
        <v>74</v>
      </c>
      <c r="D87" s="6">
        <f t="shared" si="11"/>
        <v>0.13441592647085537</v>
      </c>
      <c r="E87" s="7">
        <v>70</v>
      </c>
      <c r="F87" s="8">
        <v>2</v>
      </c>
      <c r="G87" s="9">
        <v>2</v>
      </c>
    </row>
    <row r="88" spans="1:7" ht="21.95" customHeight="1" x14ac:dyDescent="0.2">
      <c r="B88" s="10" t="s">
        <v>20</v>
      </c>
      <c r="C88" s="5">
        <f t="shared" si="10"/>
        <v>123</v>
      </c>
      <c r="D88" s="6">
        <f t="shared" si="11"/>
        <v>0.22342106697182718</v>
      </c>
      <c r="E88" s="7">
        <v>120</v>
      </c>
      <c r="F88" s="8">
        <v>3</v>
      </c>
      <c r="G88" s="41" t="s">
        <v>12</v>
      </c>
    </row>
    <row r="89" spans="1:7" ht="21.95" customHeight="1" x14ac:dyDescent="0.2">
      <c r="B89" s="10" t="s">
        <v>21</v>
      </c>
      <c r="C89" s="5">
        <f t="shared" ref="C89:C107" si="13">SUM(E89:G89)</f>
        <v>216</v>
      </c>
      <c r="D89" s="6">
        <f t="shared" ref="D89:D119" si="14">C89/$C$10*100</f>
        <v>0.39234919077979402</v>
      </c>
      <c r="E89" s="7">
        <v>212</v>
      </c>
      <c r="F89" s="8">
        <v>2</v>
      </c>
      <c r="G89" s="9">
        <v>2</v>
      </c>
    </row>
    <row r="90" spans="1:7" ht="21.95" customHeight="1" x14ac:dyDescent="0.2">
      <c r="B90" s="10" t="s">
        <v>22</v>
      </c>
      <c r="C90" s="5">
        <f t="shared" si="13"/>
        <v>318</v>
      </c>
      <c r="D90" s="6">
        <f t="shared" si="14"/>
        <v>0.57762519753691899</v>
      </c>
      <c r="E90" s="7">
        <v>316</v>
      </c>
      <c r="F90" s="8">
        <v>2</v>
      </c>
      <c r="G90" s="41" t="s">
        <v>12</v>
      </c>
    </row>
    <row r="91" spans="1:7" ht="21.95" customHeight="1" x14ac:dyDescent="0.2">
      <c r="B91" s="10" t="s">
        <v>23</v>
      </c>
      <c r="C91" s="5">
        <f t="shared" si="13"/>
        <v>295</v>
      </c>
      <c r="D91" s="6">
        <f t="shared" si="14"/>
        <v>0.5358472744446261</v>
      </c>
      <c r="E91" s="7">
        <v>288</v>
      </c>
      <c r="F91" s="8">
        <v>4</v>
      </c>
      <c r="G91" s="9">
        <v>3</v>
      </c>
    </row>
    <row r="92" spans="1:7" ht="21.95" customHeight="1" x14ac:dyDescent="0.2">
      <c r="B92" s="10" t="s">
        <v>24</v>
      </c>
      <c r="C92" s="5">
        <f t="shared" si="13"/>
        <v>245</v>
      </c>
      <c r="D92" s="6">
        <f t="shared" si="14"/>
        <v>0.44502570250485901</v>
      </c>
      <c r="E92" s="7">
        <v>237</v>
      </c>
      <c r="F92" s="8">
        <v>2</v>
      </c>
      <c r="G92" s="9">
        <v>6</v>
      </c>
    </row>
    <row r="93" spans="1:7" ht="21.95" customHeight="1" x14ac:dyDescent="0.2">
      <c r="B93" s="10" t="s">
        <v>25</v>
      </c>
      <c r="C93" s="5">
        <f t="shared" si="13"/>
        <v>282</v>
      </c>
      <c r="D93" s="6">
        <f t="shared" si="14"/>
        <v>0.51223366574028661</v>
      </c>
      <c r="E93" s="7">
        <v>277</v>
      </c>
      <c r="F93" s="8">
        <v>5</v>
      </c>
      <c r="G93" s="41" t="s">
        <v>12</v>
      </c>
    </row>
    <row r="94" spans="1:7" ht="21.95" customHeight="1" x14ac:dyDescent="0.2">
      <c r="B94" s="10" t="s">
        <v>26</v>
      </c>
      <c r="C94" s="5">
        <f t="shared" ref="C94:C102" si="15">SUM(E94:G94)</f>
        <v>310</v>
      </c>
      <c r="D94" s="6">
        <f t="shared" ref="D94:D102" si="16">C94/$C$10*100</f>
        <v>0.56309374602655626</v>
      </c>
      <c r="E94" s="7">
        <v>299</v>
      </c>
      <c r="F94" s="8">
        <v>6</v>
      </c>
      <c r="G94" s="9">
        <v>5</v>
      </c>
    </row>
    <row r="95" spans="1:7" ht="21.95" customHeight="1" x14ac:dyDescent="0.2">
      <c r="B95" s="10" t="s">
        <v>27</v>
      </c>
      <c r="C95" s="5">
        <f t="shared" si="15"/>
        <v>276</v>
      </c>
      <c r="D95" s="6">
        <f t="shared" si="16"/>
        <v>0.50133507710751457</v>
      </c>
      <c r="E95" s="7">
        <v>270</v>
      </c>
      <c r="F95" s="8">
        <v>3</v>
      </c>
      <c r="G95" s="9">
        <v>3</v>
      </c>
    </row>
    <row r="96" spans="1:7" ht="21.95" customHeight="1" x14ac:dyDescent="0.2">
      <c r="B96" s="10" t="s">
        <v>28</v>
      </c>
      <c r="C96" s="5">
        <f t="shared" si="15"/>
        <v>349</v>
      </c>
      <c r="D96" s="6">
        <f t="shared" si="16"/>
        <v>0.6339345721395746</v>
      </c>
      <c r="E96" s="7">
        <v>340</v>
      </c>
      <c r="F96" s="8">
        <v>3</v>
      </c>
      <c r="G96" s="9">
        <v>6</v>
      </c>
    </row>
    <row r="97" spans="1:7" ht="21.95" customHeight="1" x14ac:dyDescent="0.2">
      <c r="B97" s="10" t="s">
        <v>29</v>
      </c>
      <c r="C97" s="5">
        <f t="shared" si="15"/>
        <v>326</v>
      </c>
      <c r="D97" s="6">
        <f t="shared" si="16"/>
        <v>0.59215664904728171</v>
      </c>
      <c r="E97" s="7">
        <v>318</v>
      </c>
      <c r="F97" s="8">
        <v>5</v>
      </c>
      <c r="G97" s="9">
        <v>3</v>
      </c>
    </row>
    <row r="98" spans="1:7" ht="21.95" customHeight="1" x14ac:dyDescent="0.2">
      <c r="B98" s="10" t="s">
        <v>30</v>
      </c>
      <c r="C98" s="5">
        <f t="shared" si="15"/>
        <v>342</v>
      </c>
      <c r="D98" s="6">
        <f t="shared" si="16"/>
        <v>0.62121955206800727</v>
      </c>
      <c r="E98" s="7">
        <v>334</v>
      </c>
      <c r="F98" s="8">
        <v>6</v>
      </c>
      <c r="G98" s="9">
        <v>2</v>
      </c>
    </row>
    <row r="99" spans="1:7" ht="21.95" customHeight="1" x14ac:dyDescent="0.2">
      <c r="B99" s="10" t="s">
        <v>31</v>
      </c>
      <c r="C99" s="5">
        <f t="shared" si="15"/>
        <v>364</v>
      </c>
      <c r="D99" s="6">
        <f t="shared" si="16"/>
        <v>0.66118104372150477</v>
      </c>
      <c r="E99" s="7">
        <v>354</v>
      </c>
      <c r="F99" s="8">
        <v>5</v>
      </c>
      <c r="G99" s="9">
        <v>5</v>
      </c>
    </row>
    <row r="100" spans="1:7" ht="21.95" customHeight="1" x14ac:dyDescent="0.2">
      <c r="B100" s="10" t="s">
        <v>32</v>
      </c>
      <c r="C100" s="5">
        <f t="shared" si="15"/>
        <v>344</v>
      </c>
      <c r="D100" s="6">
        <f t="shared" si="16"/>
        <v>0.62485241494559784</v>
      </c>
      <c r="E100" s="7">
        <v>336</v>
      </c>
      <c r="F100" s="8">
        <v>5</v>
      </c>
      <c r="G100" s="9">
        <v>3</v>
      </c>
    </row>
    <row r="101" spans="1:7" ht="21.95" customHeight="1" x14ac:dyDescent="0.2">
      <c r="B101" s="10" t="s">
        <v>33</v>
      </c>
      <c r="C101" s="5">
        <f t="shared" si="15"/>
        <v>264</v>
      </c>
      <c r="D101" s="6">
        <f t="shared" si="16"/>
        <v>0.47953789984197048</v>
      </c>
      <c r="E101" s="7">
        <v>257</v>
      </c>
      <c r="F101" s="8">
        <v>5</v>
      </c>
      <c r="G101" s="9">
        <v>2</v>
      </c>
    </row>
    <row r="102" spans="1:7" ht="21.95" customHeight="1" x14ac:dyDescent="0.2">
      <c r="B102" s="10" t="s">
        <v>34</v>
      </c>
      <c r="C102" s="5">
        <f t="shared" si="15"/>
        <v>241</v>
      </c>
      <c r="D102" s="6">
        <f t="shared" si="16"/>
        <v>0.43775997674967754</v>
      </c>
      <c r="E102" s="7">
        <v>229</v>
      </c>
      <c r="F102" s="8">
        <v>11</v>
      </c>
      <c r="G102" s="9">
        <v>1</v>
      </c>
    </row>
    <row r="103" spans="1:7" ht="21.95" customHeight="1" x14ac:dyDescent="0.2">
      <c r="B103" s="10" t="s">
        <v>35</v>
      </c>
      <c r="C103" s="5">
        <f t="shared" si="13"/>
        <v>156</v>
      </c>
      <c r="D103" s="6">
        <f t="shared" si="14"/>
        <v>0.28336330445207347</v>
      </c>
      <c r="E103" s="7">
        <v>142</v>
      </c>
      <c r="F103" s="8">
        <v>12</v>
      </c>
      <c r="G103" s="9">
        <v>2</v>
      </c>
    </row>
    <row r="104" spans="1:7" ht="21.95" customHeight="1" x14ac:dyDescent="0.2">
      <c r="B104" s="10" t="s">
        <v>36</v>
      </c>
      <c r="C104" s="5">
        <f t="shared" si="13"/>
        <v>131</v>
      </c>
      <c r="D104" s="6">
        <f t="shared" si="14"/>
        <v>0.2379525184821899</v>
      </c>
      <c r="E104" s="7">
        <v>124</v>
      </c>
      <c r="F104" s="8">
        <v>5</v>
      </c>
      <c r="G104" s="9">
        <v>2</v>
      </c>
    </row>
    <row r="105" spans="1:7" ht="21.95" customHeight="1" x14ac:dyDescent="0.2">
      <c r="B105" s="10" t="s">
        <v>37</v>
      </c>
      <c r="C105" s="5">
        <f t="shared" si="13"/>
        <v>123</v>
      </c>
      <c r="D105" s="6">
        <f t="shared" si="14"/>
        <v>0.22342106697182718</v>
      </c>
      <c r="E105" s="7">
        <v>114</v>
      </c>
      <c r="F105" s="8">
        <v>5</v>
      </c>
      <c r="G105" s="9">
        <v>4</v>
      </c>
    </row>
    <row r="106" spans="1:7" ht="21.95" customHeight="1" x14ac:dyDescent="0.2">
      <c r="B106" s="10" t="s">
        <v>38</v>
      </c>
      <c r="C106" s="5">
        <f t="shared" si="13"/>
        <v>90</v>
      </c>
      <c r="D106" s="6">
        <f t="shared" si="14"/>
        <v>0.16347882949158085</v>
      </c>
      <c r="E106" s="7">
        <v>87</v>
      </c>
      <c r="F106" s="8">
        <v>3</v>
      </c>
      <c r="G106" s="41" t="s">
        <v>12</v>
      </c>
    </row>
    <row r="107" spans="1:7" ht="21.95" customHeight="1" x14ac:dyDescent="0.2">
      <c r="B107" s="10" t="s">
        <v>39</v>
      </c>
      <c r="C107" s="5">
        <f t="shared" si="13"/>
        <v>235</v>
      </c>
      <c r="D107" s="6">
        <f t="shared" si="14"/>
        <v>0.42686138811690555</v>
      </c>
      <c r="E107" s="7">
        <v>226</v>
      </c>
      <c r="F107" s="8">
        <v>2</v>
      </c>
      <c r="G107" s="9">
        <v>7</v>
      </c>
    </row>
    <row r="108" spans="1:7" ht="21.95" customHeight="1" x14ac:dyDescent="0.2">
      <c r="B108" s="25"/>
      <c r="C108" s="38"/>
      <c r="D108" s="39"/>
      <c r="E108" s="40"/>
      <c r="F108" s="19"/>
      <c r="G108" s="19"/>
    </row>
    <row r="109" spans="1:7" ht="21.75" customHeight="1" x14ac:dyDescent="0.2">
      <c r="A109" s="57" t="s">
        <v>44</v>
      </c>
      <c r="B109" s="57"/>
      <c r="C109" s="57"/>
      <c r="D109" s="57"/>
      <c r="E109" s="57"/>
      <c r="F109" s="57"/>
      <c r="G109" s="57"/>
    </row>
    <row r="110" spans="1:7" ht="21.75" customHeight="1" x14ac:dyDescent="0.2">
      <c r="A110" s="57" t="s">
        <v>43</v>
      </c>
      <c r="B110" s="57"/>
      <c r="C110" s="57"/>
      <c r="D110" s="57"/>
      <c r="E110" s="57"/>
      <c r="F110" s="57"/>
      <c r="G110" s="57"/>
    </row>
    <row r="111" spans="1:7" ht="19.5" customHeight="1" x14ac:dyDescent="0.2">
      <c r="B111" s="2"/>
      <c r="C111" s="2"/>
      <c r="D111" s="2"/>
      <c r="E111" s="2"/>
    </row>
    <row r="112" spans="1:7" ht="19.5" customHeight="1" x14ac:dyDescent="0.2">
      <c r="A112" s="42" t="s">
        <v>0</v>
      </c>
      <c r="B112" s="43"/>
      <c r="C112" s="48" t="s">
        <v>1</v>
      </c>
      <c r="D112" s="49"/>
      <c r="E112" s="49"/>
      <c r="F112" s="49"/>
      <c r="G112" s="49"/>
    </row>
    <row r="113" spans="1:7" ht="26.25" customHeight="1" x14ac:dyDescent="0.2">
      <c r="A113" s="44"/>
      <c r="B113" s="45"/>
      <c r="C113" s="48" t="s">
        <v>2</v>
      </c>
      <c r="D113" s="42"/>
      <c r="E113" s="48" t="s">
        <v>3</v>
      </c>
      <c r="F113" s="42"/>
      <c r="G113" s="42"/>
    </row>
    <row r="114" spans="1:7" ht="17.100000000000001" customHeight="1" x14ac:dyDescent="0.2">
      <c r="A114" s="44"/>
      <c r="B114" s="45"/>
      <c r="C114" s="50" t="s">
        <v>4</v>
      </c>
      <c r="D114" s="50" t="s">
        <v>5</v>
      </c>
      <c r="E114" s="50" t="s">
        <v>6</v>
      </c>
      <c r="F114" s="50" t="s">
        <v>7</v>
      </c>
      <c r="G114" s="48" t="s">
        <v>8</v>
      </c>
    </row>
    <row r="115" spans="1:7" ht="17.100000000000001" customHeight="1" x14ac:dyDescent="0.2">
      <c r="A115" s="44"/>
      <c r="B115" s="45"/>
      <c r="C115" s="51"/>
      <c r="D115" s="51"/>
      <c r="E115" s="51"/>
      <c r="F115" s="51"/>
      <c r="G115" s="53"/>
    </row>
    <row r="116" spans="1:7" ht="17.100000000000001" customHeight="1" x14ac:dyDescent="0.2">
      <c r="A116" s="46"/>
      <c r="B116" s="47"/>
      <c r="C116" s="52"/>
      <c r="D116" s="52"/>
      <c r="E116" s="52"/>
      <c r="F116" s="52"/>
      <c r="G116" s="54"/>
    </row>
    <row r="117" spans="1:7" ht="10.35" customHeight="1" x14ac:dyDescent="0.2">
      <c r="A117" s="36"/>
      <c r="B117" s="33"/>
      <c r="C117" s="30"/>
      <c r="D117" s="30"/>
      <c r="E117" s="30"/>
      <c r="F117" s="30"/>
      <c r="G117" s="31"/>
    </row>
    <row r="118" spans="1:7" ht="24" customHeight="1" x14ac:dyDescent="0.2">
      <c r="A118" s="4" t="s">
        <v>41</v>
      </c>
      <c r="B118" s="10"/>
      <c r="C118" s="5">
        <f>SUM(C119:C143)</f>
        <v>22092</v>
      </c>
      <c r="D118" s="23">
        <f t="shared" si="14"/>
        <v>40.128603345866708</v>
      </c>
      <c r="E118" s="5">
        <f>SUM(E119:E143)</f>
        <v>19900</v>
      </c>
      <c r="F118" s="34">
        <f>SUM(F119:F143)</f>
        <v>704</v>
      </c>
      <c r="G118" s="35">
        <f>SUM(G119:G143)</f>
        <v>1488</v>
      </c>
    </row>
    <row r="119" spans="1:7" ht="20.100000000000001" customHeight="1" x14ac:dyDescent="0.2">
      <c r="B119" s="10" t="s">
        <v>15</v>
      </c>
      <c r="C119" s="5">
        <f t="shared" ref="C119" si="17">SUM(E119:G119)</f>
        <v>1005</v>
      </c>
      <c r="D119" s="6">
        <f t="shared" si="14"/>
        <v>1.8255135959893194</v>
      </c>
      <c r="E119" s="7">
        <v>919</v>
      </c>
      <c r="F119" s="8">
        <v>24</v>
      </c>
      <c r="G119" s="9">
        <v>62</v>
      </c>
    </row>
    <row r="120" spans="1:7" ht="20.100000000000001" customHeight="1" x14ac:dyDescent="0.2">
      <c r="B120" s="10" t="s">
        <v>16</v>
      </c>
      <c r="C120" s="5">
        <f t="shared" ref="C120:C127" si="18">SUM(E120:G120)</f>
        <v>265</v>
      </c>
      <c r="D120" s="6">
        <f t="shared" ref="D120:D127" si="19">C120/$C$10*100</f>
        <v>0.48135433128076582</v>
      </c>
      <c r="E120" s="7">
        <v>217</v>
      </c>
      <c r="F120" s="8">
        <v>13</v>
      </c>
      <c r="G120" s="9">
        <v>35</v>
      </c>
    </row>
    <row r="121" spans="1:7" ht="20.100000000000001" customHeight="1" x14ac:dyDescent="0.2">
      <c r="B121" s="10" t="s">
        <v>17</v>
      </c>
      <c r="C121" s="5">
        <f t="shared" si="18"/>
        <v>242</v>
      </c>
      <c r="D121" s="6">
        <f t="shared" si="19"/>
        <v>0.43957640818847288</v>
      </c>
      <c r="E121" s="7">
        <v>192</v>
      </c>
      <c r="F121" s="8">
        <v>11</v>
      </c>
      <c r="G121" s="9">
        <v>39</v>
      </c>
    </row>
    <row r="122" spans="1:7" ht="20.100000000000001" customHeight="1" x14ac:dyDescent="0.2">
      <c r="B122" s="10" t="s">
        <v>18</v>
      </c>
      <c r="C122" s="5">
        <f t="shared" si="18"/>
        <v>278</v>
      </c>
      <c r="D122" s="6">
        <f t="shared" si="19"/>
        <v>0.50496793998510525</v>
      </c>
      <c r="E122" s="7">
        <v>217</v>
      </c>
      <c r="F122" s="8">
        <v>8</v>
      </c>
      <c r="G122" s="9">
        <v>53</v>
      </c>
    </row>
    <row r="123" spans="1:7" ht="20.100000000000001" customHeight="1" x14ac:dyDescent="0.2">
      <c r="B123" s="10" t="s">
        <v>19</v>
      </c>
      <c r="C123" s="5">
        <f t="shared" si="18"/>
        <v>406</v>
      </c>
      <c r="D123" s="6">
        <f t="shared" si="19"/>
        <v>0.73747116415090919</v>
      </c>
      <c r="E123" s="7">
        <v>333</v>
      </c>
      <c r="F123" s="8">
        <v>15</v>
      </c>
      <c r="G123" s="9">
        <v>58</v>
      </c>
    </row>
    <row r="124" spans="1:7" ht="20.100000000000001" customHeight="1" x14ac:dyDescent="0.2">
      <c r="B124" s="10" t="s">
        <v>20</v>
      </c>
      <c r="C124" s="5">
        <f t="shared" si="18"/>
        <v>593</v>
      </c>
      <c r="D124" s="6">
        <f t="shared" si="19"/>
        <v>1.0771438432056382</v>
      </c>
      <c r="E124" s="7">
        <v>499</v>
      </c>
      <c r="F124" s="8">
        <v>23</v>
      </c>
      <c r="G124" s="9">
        <v>71</v>
      </c>
    </row>
    <row r="125" spans="1:7" ht="20.100000000000001" customHeight="1" x14ac:dyDescent="0.2">
      <c r="B125" s="10" t="s">
        <v>21</v>
      </c>
      <c r="C125" s="5">
        <f t="shared" si="18"/>
        <v>790</v>
      </c>
      <c r="D125" s="6">
        <f t="shared" si="19"/>
        <v>1.4349808366483208</v>
      </c>
      <c r="E125" s="7">
        <v>714</v>
      </c>
      <c r="F125" s="8">
        <v>28</v>
      </c>
      <c r="G125" s="9">
        <v>48</v>
      </c>
    </row>
    <row r="126" spans="1:7" ht="20.100000000000001" customHeight="1" x14ac:dyDescent="0.2">
      <c r="B126" s="10" t="s">
        <v>22</v>
      </c>
      <c r="C126" s="5">
        <f t="shared" si="18"/>
        <v>1090</v>
      </c>
      <c r="D126" s="6">
        <f t="shared" si="19"/>
        <v>1.9799102682869236</v>
      </c>
      <c r="E126" s="7">
        <v>1005</v>
      </c>
      <c r="F126" s="8">
        <v>28</v>
      </c>
      <c r="G126" s="9">
        <v>57</v>
      </c>
    </row>
    <row r="127" spans="1:7" ht="20.100000000000001" customHeight="1" x14ac:dyDescent="0.2">
      <c r="B127" s="10" t="s">
        <v>23</v>
      </c>
      <c r="C127" s="5">
        <f t="shared" si="18"/>
        <v>922</v>
      </c>
      <c r="D127" s="6">
        <f t="shared" si="19"/>
        <v>1.674749786569306</v>
      </c>
      <c r="E127" s="7">
        <v>850</v>
      </c>
      <c r="F127" s="8">
        <v>17</v>
      </c>
      <c r="G127" s="9">
        <v>55</v>
      </c>
    </row>
    <row r="128" spans="1:7" ht="20.100000000000001" customHeight="1" x14ac:dyDescent="0.2">
      <c r="B128" s="10" t="s">
        <v>24</v>
      </c>
      <c r="C128" s="5">
        <f t="shared" ref="C128:C136" si="20">SUM(E128:G128)</f>
        <v>999</v>
      </c>
      <c r="D128" s="6">
        <f t="shared" ref="D128:D136" si="21">C128/$C$10*100</f>
        <v>1.8146150073565472</v>
      </c>
      <c r="E128" s="7">
        <v>912</v>
      </c>
      <c r="F128" s="8">
        <v>27</v>
      </c>
      <c r="G128" s="9">
        <v>60</v>
      </c>
    </row>
    <row r="129" spans="1:7" ht="20.100000000000001" customHeight="1" x14ac:dyDescent="0.2">
      <c r="B129" s="10" t="s">
        <v>25</v>
      </c>
      <c r="C129" s="5">
        <f t="shared" si="20"/>
        <v>1466</v>
      </c>
      <c r="D129" s="6">
        <f t="shared" si="21"/>
        <v>2.6628884892739726</v>
      </c>
      <c r="E129" s="7">
        <v>1344</v>
      </c>
      <c r="F129" s="8">
        <v>45</v>
      </c>
      <c r="G129" s="9">
        <v>77</v>
      </c>
    </row>
    <row r="130" spans="1:7" ht="20.100000000000001" customHeight="1" x14ac:dyDescent="0.2">
      <c r="B130" s="10" t="s">
        <v>26</v>
      </c>
      <c r="C130" s="5">
        <f t="shared" si="20"/>
        <v>1340</v>
      </c>
      <c r="D130" s="6">
        <f t="shared" si="21"/>
        <v>2.4340181279857589</v>
      </c>
      <c r="E130" s="7">
        <v>1228</v>
      </c>
      <c r="F130" s="8">
        <v>27</v>
      </c>
      <c r="G130" s="9">
        <v>85</v>
      </c>
    </row>
    <row r="131" spans="1:7" ht="20.100000000000001" customHeight="1" x14ac:dyDescent="0.2">
      <c r="A131" s="12"/>
      <c r="B131" s="10" t="s">
        <v>27</v>
      </c>
      <c r="C131" s="5">
        <f t="shared" si="20"/>
        <v>776</v>
      </c>
      <c r="D131" s="6">
        <f t="shared" si="21"/>
        <v>1.4095507965051859</v>
      </c>
      <c r="E131" s="7">
        <v>698</v>
      </c>
      <c r="F131" s="8">
        <v>24</v>
      </c>
      <c r="G131" s="9">
        <v>54</v>
      </c>
    </row>
    <row r="132" spans="1:7" ht="20.100000000000001" customHeight="1" x14ac:dyDescent="0.2">
      <c r="A132" s="12"/>
      <c r="B132" s="10" t="s">
        <v>28</v>
      </c>
      <c r="C132" s="5">
        <f t="shared" si="20"/>
        <v>1432</v>
      </c>
      <c r="D132" s="6">
        <f t="shared" si="21"/>
        <v>2.6011298203549309</v>
      </c>
      <c r="E132" s="7">
        <v>1320</v>
      </c>
      <c r="F132" s="8">
        <v>29</v>
      </c>
      <c r="G132" s="9">
        <v>83</v>
      </c>
    </row>
    <row r="133" spans="1:7" ht="20.100000000000001" customHeight="1" x14ac:dyDescent="0.2">
      <c r="B133" s="10" t="s">
        <v>29</v>
      </c>
      <c r="C133" s="5">
        <f t="shared" si="20"/>
        <v>1396</v>
      </c>
      <c r="D133" s="6">
        <f t="shared" si="21"/>
        <v>2.5357382885582984</v>
      </c>
      <c r="E133" s="7">
        <v>1281</v>
      </c>
      <c r="F133" s="8">
        <v>19</v>
      </c>
      <c r="G133" s="9">
        <v>96</v>
      </c>
    </row>
    <row r="134" spans="1:7" ht="20.100000000000001" customHeight="1" x14ac:dyDescent="0.2">
      <c r="B134" s="10" t="s">
        <v>30</v>
      </c>
      <c r="C134" s="5">
        <f t="shared" si="20"/>
        <v>1458</v>
      </c>
      <c r="D134" s="6">
        <f t="shared" si="21"/>
        <v>2.6483570377636099</v>
      </c>
      <c r="E134" s="7">
        <v>1339</v>
      </c>
      <c r="F134" s="8">
        <v>24</v>
      </c>
      <c r="G134" s="9">
        <v>95</v>
      </c>
    </row>
    <row r="135" spans="1:7" ht="20.100000000000001" customHeight="1" x14ac:dyDescent="0.2">
      <c r="B135" s="10" t="s">
        <v>31</v>
      </c>
      <c r="C135" s="5">
        <f t="shared" si="20"/>
        <v>1484</v>
      </c>
      <c r="D135" s="6">
        <f t="shared" si="21"/>
        <v>2.6955842551722888</v>
      </c>
      <c r="E135" s="7">
        <v>1374</v>
      </c>
      <c r="F135" s="8">
        <v>34</v>
      </c>
      <c r="G135" s="9">
        <v>76</v>
      </c>
    </row>
    <row r="136" spans="1:7" ht="20.100000000000001" customHeight="1" x14ac:dyDescent="0.2">
      <c r="B136" s="10" t="s">
        <v>32</v>
      </c>
      <c r="C136" s="5">
        <f t="shared" si="20"/>
        <v>1370</v>
      </c>
      <c r="D136" s="6">
        <f t="shared" si="21"/>
        <v>2.4885110711496194</v>
      </c>
      <c r="E136" s="7">
        <v>1271</v>
      </c>
      <c r="F136" s="8">
        <v>34</v>
      </c>
      <c r="G136" s="9">
        <v>65</v>
      </c>
    </row>
    <row r="137" spans="1:7" ht="20.100000000000001" customHeight="1" x14ac:dyDescent="0.2">
      <c r="B137" s="10" t="s">
        <v>33</v>
      </c>
      <c r="C137" s="5">
        <f t="shared" ref="C137:C143" si="22">SUM(E137:G137)</f>
        <v>1159</v>
      </c>
      <c r="D137" s="6">
        <f t="shared" ref="D137:D143" si="23">C137/$C$10*100</f>
        <v>2.1052440375638022</v>
      </c>
      <c r="E137" s="7">
        <v>1052</v>
      </c>
      <c r="F137" s="8">
        <v>48</v>
      </c>
      <c r="G137" s="9">
        <v>59</v>
      </c>
    </row>
    <row r="138" spans="1:7" ht="20.100000000000001" customHeight="1" x14ac:dyDescent="0.2">
      <c r="B138" s="10" t="s">
        <v>34</v>
      </c>
      <c r="C138" s="5">
        <f t="shared" si="22"/>
        <v>1042</v>
      </c>
      <c r="D138" s="6">
        <f t="shared" si="23"/>
        <v>1.8927215592247471</v>
      </c>
      <c r="E138" s="7">
        <v>900</v>
      </c>
      <c r="F138" s="8">
        <v>87</v>
      </c>
      <c r="G138" s="9">
        <v>55</v>
      </c>
    </row>
    <row r="139" spans="1:7" ht="20.100000000000001" customHeight="1" x14ac:dyDescent="0.2">
      <c r="B139" s="10" t="s">
        <v>35</v>
      </c>
      <c r="C139" s="5">
        <f t="shared" si="22"/>
        <v>966</v>
      </c>
      <c r="D139" s="6">
        <f t="shared" si="23"/>
        <v>1.7546727698763012</v>
      </c>
      <c r="E139" s="7">
        <v>849</v>
      </c>
      <c r="F139" s="8">
        <v>60</v>
      </c>
      <c r="G139" s="9">
        <v>57</v>
      </c>
    </row>
    <row r="140" spans="1:7" ht="20.100000000000001" customHeight="1" x14ac:dyDescent="0.2">
      <c r="B140" s="10" t="s">
        <v>36</v>
      </c>
      <c r="C140" s="5">
        <f t="shared" si="22"/>
        <v>554</v>
      </c>
      <c r="D140" s="6">
        <f t="shared" si="23"/>
        <v>1.0063030170926199</v>
      </c>
      <c r="E140" s="7">
        <v>477</v>
      </c>
      <c r="F140" s="8">
        <v>35</v>
      </c>
      <c r="G140" s="9">
        <v>42</v>
      </c>
    </row>
    <row r="141" spans="1:7" ht="20.100000000000001" customHeight="1" x14ac:dyDescent="0.2">
      <c r="B141" s="10" t="s">
        <v>37</v>
      </c>
      <c r="C141" s="5">
        <f t="shared" si="22"/>
        <v>495</v>
      </c>
      <c r="D141" s="6">
        <f t="shared" si="23"/>
        <v>0.89913356220369456</v>
      </c>
      <c r="E141" s="7">
        <v>425</v>
      </c>
      <c r="F141" s="8">
        <v>24</v>
      </c>
      <c r="G141" s="9">
        <v>46</v>
      </c>
    </row>
    <row r="142" spans="1:7" ht="20.100000000000001" customHeight="1" x14ac:dyDescent="0.2">
      <c r="B142" s="10" t="s">
        <v>38</v>
      </c>
      <c r="C142" s="5">
        <f t="shared" si="22"/>
        <v>408</v>
      </c>
      <c r="D142" s="6">
        <f t="shared" si="23"/>
        <v>0.74110402702849987</v>
      </c>
      <c r="E142" s="7">
        <v>349</v>
      </c>
      <c r="F142" s="8">
        <v>13</v>
      </c>
      <c r="G142" s="9">
        <v>46</v>
      </c>
    </row>
    <row r="143" spans="1:7" ht="20.100000000000001" customHeight="1" x14ac:dyDescent="0.2">
      <c r="B143" s="10" t="s">
        <v>39</v>
      </c>
      <c r="C143" s="5">
        <f t="shared" si="22"/>
        <v>156</v>
      </c>
      <c r="D143" s="6">
        <f t="shared" si="23"/>
        <v>0.28336330445207347</v>
      </c>
      <c r="E143" s="7">
        <v>135</v>
      </c>
      <c r="F143" s="8">
        <v>7</v>
      </c>
      <c r="G143" s="9">
        <v>14</v>
      </c>
    </row>
    <row r="144" spans="1:7" ht="12.75" customHeight="1" x14ac:dyDescent="0.2">
      <c r="A144" s="13"/>
      <c r="B144" s="14"/>
      <c r="C144" s="15"/>
      <c r="D144" s="16"/>
      <c r="E144" s="15"/>
      <c r="F144" s="17"/>
      <c r="G144" s="18"/>
    </row>
    <row r="145" spans="1:7" ht="15" customHeight="1" x14ac:dyDescent="0.2">
      <c r="A145" s="59" t="s">
        <v>9</v>
      </c>
      <c r="B145" s="59"/>
      <c r="C145" s="59"/>
      <c r="D145" s="59"/>
      <c r="E145" s="59"/>
      <c r="F145" s="59"/>
      <c r="G145" s="59"/>
    </row>
    <row r="146" spans="1:7" ht="15" customHeight="1" x14ac:dyDescent="0.2">
      <c r="A146" s="58" t="s">
        <v>13</v>
      </c>
      <c r="B146" s="58"/>
      <c r="C146" s="58"/>
      <c r="D146" s="58"/>
      <c r="E146" s="58"/>
      <c r="F146" s="58"/>
      <c r="G146" s="58"/>
    </row>
    <row r="147" spans="1:7" ht="15" customHeight="1" x14ac:dyDescent="0.2">
      <c r="A147" s="58" t="s">
        <v>10</v>
      </c>
      <c r="B147" s="58"/>
      <c r="C147" s="58"/>
      <c r="D147" s="58"/>
      <c r="E147" s="58"/>
      <c r="F147" s="58"/>
      <c r="G147" s="58"/>
    </row>
    <row r="148" spans="1:7" ht="15" customHeight="1" x14ac:dyDescent="0.2">
      <c r="A148" s="20" t="s">
        <v>11</v>
      </c>
      <c r="C148" s="1"/>
      <c r="D148" s="1"/>
      <c r="E148" s="1"/>
      <c r="F148" s="1"/>
      <c r="G148" s="1"/>
    </row>
    <row r="149" spans="1:7" ht="19.5" customHeight="1" x14ac:dyDescent="0.2">
      <c r="C149" s="1"/>
      <c r="D149" s="1"/>
      <c r="E149" s="1"/>
      <c r="F149" s="1"/>
      <c r="G149" s="1"/>
    </row>
    <row r="150" spans="1:7" ht="19.5" customHeight="1" x14ac:dyDescent="0.2">
      <c r="C150" s="1"/>
      <c r="D150" s="1"/>
      <c r="E150" s="1"/>
      <c r="F150" s="1"/>
      <c r="G150" s="1"/>
    </row>
    <row r="151" spans="1:7" ht="19.5" customHeight="1" x14ac:dyDescent="0.2">
      <c r="C151" s="1"/>
      <c r="D151" s="1"/>
      <c r="E151" s="1"/>
      <c r="F151" s="1"/>
      <c r="G151" s="1"/>
    </row>
    <row r="152" spans="1:7" ht="19.5" customHeight="1" x14ac:dyDescent="0.2">
      <c r="C152" s="1"/>
      <c r="D152" s="1"/>
      <c r="E152" s="1"/>
      <c r="F152" s="1"/>
      <c r="G152" s="1"/>
    </row>
    <row r="153" spans="1:7" ht="19.5" customHeight="1" x14ac:dyDescent="0.2">
      <c r="C153" s="1"/>
      <c r="D153" s="1"/>
      <c r="E153" s="1"/>
      <c r="F153" s="1"/>
      <c r="G153" s="1"/>
    </row>
    <row r="154" spans="1:7" ht="19.5" customHeight="1" x14ac:dyDescent="0.2">
      <c r="C154" s="1"/>
      <c r="D154" s="1"/>
      <c r="E154" s="1"/>
      <c r="F154" s="1"/>
      <c r="G154" s="1"/>
    </row>
    <row r="155" spans="1:7" ht="19.5" customHeight="1" x14ac:dyDescent="0.2">
      <c r="C155" s="1"/>
      <c r="D155" s="1"/>
      <c r="E155" s="1"/>
      <c r="F155" s="1"/>
      <c r="G155" s="1"/>
    </row>
    <row r="156" spans="1:7" ht="19.5" customHeight="1" x14ac:dyDescent="0.2">
      <c r="C156" s="1"/>
      <c r="D156" s="1"/>
      <c r="E156" s="1"/>
      <c r="F156" s="1"/>
      <c r="G156" s="1"/>
    </row>
    <row r="157" spans="1:7" ht="19.5" customHeight="1" x14ac:dyDescent="0.2">
      <c r="C157" s="1"/>
      <c r="D157" s="1"/>
      <c r="E157" s="1"/>
      <c r="F157" s="1"/>
      <c r="G157" s="1"/>
    </row>
    <row r="158" spans="1:7" ht="19.5" customHeight="1" x14ac:dyDescent="0.2">
      <c r="C158" s="1"/>
      <c r="D158" s="1"/>
      <c r="E158" s="1"/>
      <c r="F158" s="1"/>
      <c r="G158" s="1"/>
    </row>
    <row r="159" spans="1:7" ht="19.5" customHeight="1" x14ac:dyDescent="0.2">
      <c r="G159" s="19"/>
    </row>
    <row r="160" spans="1:7" ht="19.5" customHeight="1" x14ac:dyDescent="0.2">
      <c r="G160" s="19"/>
    </row>
    <row r="161" spans="7:7" ht="19.5" customHeight="1" x14ac:dyDescent="0.2">
      <c r="G161" s="19"/>
    </row>
    <row r="162" spans="7:7" ht="19.5" customHeight="1" x14ac:dyDescent="0.2">
      <c r="G162" s="19"/>
    </row>
    <row r="163" spans="7:7" ht="19.5" customHeight="1" x14ac:dyDescent="0.2">
      <c r="G163" s="19"/>
    </row>
    <row r="164" spans="7:7" ht="19.5" customHeight="1" x14ac:dyDescent="0.2">
      <c r="G164" s="19"/>
    </row>
  </sheetData>
  <mergeCells count="48">
    <mergeCell ref="A147:G147"/>
    <mergeCell ref="A145:G145"/>
    <mergeCell ref="A146:G146"/>
    <mergeCell ref="A73:G73"/>
    <mergeCell ref="A74:G74"/>
    <mergeCell ref="A76:B80"/>
    <mergeCell ref="C76:G76"/>
    <mergeCell ref="C77:D77"/>
    <mergeCell ref="E77:G77"/>
    <mergeCell ref="C78:C80"/>
    <mergeCell ref="D78:D80"/>
    <mergeCell ref="E78:E80"/>
    <mergeCell ref="F78:F80"/>
    <mergeCell ref="G78:G80"/>
    <mergeCell ref="A109:G109"/>
    <mergeCell ref="A110:G110"/>
    <mergeCell ref="A1:G1"/>
    <mergeCell ref="A2:G2"/>
    <mergeCell ref="A4:B8"/>
    <mergeCell ref="C4:G4"/>
    <mergeCell ref="C5:D5"/>
    <mergeCell ref="E5:G5"/>
    <mergeCell ref="C6:C8"/>
    <mergeCell ref="D6:D8"/>
    <mergeCell ref="E6:E8"/>
    <mergeCell ref="F6:F8"/>
    <mergeCell ref="G6:G8"/>
    <mergeCell ref="A10:B10"/>
    <mergeCell ref="A37:G37"/>
    <mergeCell ref="A38:G38"/>
    <mergeCell ref="A40:B44"/>
    <mergeCell ref="C40:G40"/>
    <mergeCell ref="C41:D41"/>
    <mergeCell ref="E41:G41"/>
    <mergeCell ref="C42:C44"/>
    <mergeCell ref="D42:D44"/>
    <mergeCell ref="E42:E44"/>
    <mergeCell ref="F42:F44"/>
    <mergeCell ref="G42:G44"/>
    <mergeCell ref="A112:B116"/>
    <mergeCell ref="C112:G112"/>
    <mergeCell ref="C113:D113"/>
    <mergeCell ref="E113:G113"/>
    <mergeCell ref="C114:C116"/>
    <mergeCell ref="D114:D116"/>
    <mergeCell ref="E114:E116"/>
    <mergeCell ref="F114:F116"/>
    <mergeCell ref="G114:G116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2019-08-21T16:08:50Z</cp:lastPrinted>
  <dcterms:created xsi:type="dcterms:W3CDTF">2017-11-21T17:13:45Z</dcterms:created>
  <dcterms:modified xsi:type="dcterms:W3CDTF">2020-01-14T15:03:45Z</dcterms:modified>
</cp:coreProperties>
</file>