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MAÍZ 2019 (Corr.)\"/>
    </mc:Choice>
  </mc:AlternateContent>
  <bookViews>
    <workbookView xWindow="-15" yWindow="-15" windowWidth="9720" windowHeight="6225"/>
  </bookViews>
  <sheets>
    <sheet name="312-23" sheetId="2" r:id="rId1"/>
  </sheets>
  <definedNames>
    <definedName name="_Regression_Int" localSheetId="0" hidden="1">1</definedName>
    <definedName name="_xlnm.Print_Area" localSheetId="0">'312-23'!$A$1:$I$47</definedName>
    <definedName name="Imprimir_área_IM" localSheetId="0">'312-23'!$A$1:$I$42</definedName>
  </definedNames>
  <calcPr calcId="152511"/>
</workbook>
</file>

<file path=xl/calcChain.xml><?xml version="1.0" encoding="utf-8"?>
<calcChain xmlns="http://schemas.openxmlformats.org/spreadsheetml/2006/main">
  <c r="C9" i="2" l="1"/>
  <c r="D8" i="2" l="1"/>
  <c r="D9" i="2"/>
  <c r="F9" i="2" l="1"/>
  <c r="F8" i="2"/>
  <c r="I9" i="2"/>
  <c r="D40" i="2" l="1"/>
  <c r="F40" i="2"/>
  <c r="I40" i="2" l="1"/>
  <c r="G40" i="2"/>
  <c r="H39" i="2"/>
  <c r="H38" i="2"/>
  <c r="I37" i="2"/>
  <c r="G37" i="2"/>
  <c r="F37" i="2"/>
  <c r="D37" i="2"/>
  <c r="I34" i="2"/>
  <c r="G34" i="2"/>
  <c r="F34" i="2"/>
  <c r="D34" i="2"/>
  <c r="I31" i="2"/>
  <c r="G31" i="2"/>
  <c r="F31" i="2"/>
  <c r="D31" i="2"/>
  <c r="I28" i="2"/>
  <c r="G28" i="2"/>
  <c r="F28" i="2"/>
  <c r="D28" i="2"/>
  <c r="H27" i="2"/>
  <c r="H26" i="2"/>
  <c r="I25" i="2"/>
  <c r="G25" i="2"/>
  <c r="F25" i="2"/>
  <c r="D25" i="2"/>
  <c r="H24" i="2"/>
  <c r="H23" i="2"/>
  <c r="I22" i="2"/>
  <c r="G22" i="2"/>
  <c r="F22" i="2"/>
  <c r="D22" i="2"/>
  <c r="H21" i="2"/>
  <c r="H20" i="2"/>
  <c r="I19" i="2"/>
  <c r="G19" i="2"/>
  <c r="F19" i="2"/>
  <c r="D19" i="2"/>
  <c r="I16" i="2"/>
  <c r="G16" i="2"/>
  <c r="H15" i="2"/>
  <c r="H14" i="2"/>
  <c r="I13" i="2"/>
  <c r="G13" i="2"/>
  <c r="F13" i="2"/>
  <c r="D13" i="2"/>
  <c r="I10" i="2"/>
  <c r="G10" i="2"/>
  <c r="I8" i="2"/>
  <c r="G9" i="2"/>
  <c r="G8" i="2"/>
  <c r="C19" i="2" l="1"/>
  <c r="C28" i="2"/>
  <c r="C16" i="2"/>
  <c r="C31" i="2"/>
  <c r="H41" i="2"/>
  <c r="E41" i="2"/>
  <c r="H42" i="2"/>
  <c r="H35" i="2"/>
  <c r="E35" i="2"/>
  <c r="H36" i="2"/>
  <c r="E36" i="2"/>
  <c r="H33" i="2"/>
  <c r="E33" i="2"/>
  <c r="H32" i="2"/>
  <c r="E32" i="2"/>
  <c r="H29" i="2"/>
  <c r="E29" i="2"/>
  <c r="H30" i="2"/>
  <c r="E30" i="2"/>
  <c r="B25" i="2"/>
  <c r="E25" i="2" s="1"/>
  <c r="C37" i="2"/>
  <c r="C34" i="2"/>
  <c r="B31" i="2"/>
  <c r="E31" i="2" s="1"/>
  <c r="B19" i="2"/>
  <c r="E19" i="2" s="1"/>
  <c r="C10" i="2"/>
  <c r="C40" i="2"/>
  <c r="C25" i="2"/>
  <c r="I7" i="2"/>
  <c r="C22" i="2"/>
  <c r="C13" i="2"/>
  <c r="C8" i="2"/>
  <c r="B37" i="2"/>
  <c r="E37" i="2" s="1"/>
  <c r="B34" i="2"/>
  <c r="E34" i="2" s="1"/>
  <c r="B28" i="2"/>
  <c r="E28" i="2" s="1"/>
  <c r="H25" i="2"/>
  <c r="B22" i="2"/>
  <c r="E22" i="2" s="1"/>
  <c r="H19" i="2"/>
  <c r="H17" i="2"/>
  <c r="B13" i="2"/>
  <c r="H13" i="2" s="1"/>
  <c r="D7" i="2"/>
  <c r="B16" i="2"/>
  <c r="H18" i="2"/>
  <c r="B40" i="2"/>
  <c r="E40" i="2" s="1"/>
  <c r="E38" i="2"/>
  <c r="E39" i="2"/>
  <c r="F7" i="2"/>
  <c r="E23" i="2"/>
  <c r="E26" i="2"/>
  <c r="E27" i="2"/>
  <c r="G7" i="2"/>
  <c r="E20" i="2"/>
  <c r="E21" i="2"/>
  <c r="E14" i="2"/>
  <c r="E15" i="2"/>
  <c r="H11" i="2"/>
  <c r="H12" i="2"/>
  <c r="B8" i="2"/>
  <c r="B10" i="2"/>
  <c r="B9" i="2"/>
  <c r="H37" i="2" l="1"/>
  <c r="H28" i="2"/>
  <c r="H22" i="2"/>
  <c r="H34" i="2"/>
  <c r="H31" i="2"/>
  <c r="C7" i="2"/>
  <c r="H40" i="2"/>
  <c r="E13" i="2"/>
  <c r="H16" i="2"/>
  <c r="B7" i="2"/>
  <c r="E7" i="2" s="1"/>
  <c r="H10" i="2"/>
  <c r="E8" i="2"/>
  <c r="H8" i="2"/>
  <c r="H9" i="2"/>
  <c r="E9" i="2"/>
  <c r="H7" i="2" l="1"/>
</calcChain>
</file>

<file path=xl/sharedStrings.xml><?xml version="1.0" encoding="utf-8"?>
<sst xmlns="http://schemas.openxmlformats.org/spreadsheetml/2006/main" count="83" uniqueCount="32">
  <si>
    <t>Superficie sembrada</t>
  </si>
  <si>
    <t>Método de siembra utilizado</t>
  </si>
  <si>
    <t>Total</t>
  </si>
  <si>
    <t>Por-     centa-    je</t>
  </si>
  <si>
    <t>Maíz</t>
  </si>
  <si>
    <t>(1) Incluye siembras a voleo mecanizado.</t>
  </si>
  <si>
    <t xml:space="preserve">(2) Incluye siembras a  voleo manual.  </t>
  </si>
  <si>
    <t>A chuzo (2)</t>
  </si>
  <si>
    <t>-      Cantidad nula o cero.</t>
  </si>
  <si>
    <t>0     Cuando la cantidad es menor a la mitad de la unidad o fracción decimal adoptada para la expresión del dato.</t>
  </si>
  <si>
    <t>0.0  Cuando la cantidad es menor a la mitad de la unidad o fracción decimal adoptada para la expresión del dato.</t>
  </si>
  <si>
    <t>Provincia, comarca indígena y período
 de siembra</t>
  </si>
  <si>
    <t>A máquina (1)</t>
  </si>
  <si>
    <t>Cuadro 23.  SUPERFICIE SEMBRADA Y COSECHA DE MAÍZ EN LA REPÚBLICA, POR MÉTODO DE SIEMBRA UTILIZADO, SEGÚN PROVINCIA, COMARCA INDÍGENA Y PERÍODO DE SIEMBRA:  AÑO AGRÍCOLA 2018/19</t>
  </si>
  <si>
    <t xml:space="preserve">      Primera siembra</t>
  </si>
  <si>
    <t xml:space="preserve">      Segunda siembra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</si>
  <si>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</si>
  <si>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</si>
  <si>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</si>
  <si>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</si>
  <si>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</si>
  <si>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</si>
  <si>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</si>
  <si>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</si>
  <si>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</si>
  <si>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</si>
  <si>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</si>
  <si>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-</t>
  </si>
  <si>
    <t>TOTAL</t>
  </si>
  <si>
    <t>Superficie sembrada (en hectáreas)</t>
  </si>
  <si>
    <t>Cosecha (en quintales en grano seco)</t>
  </si>
  <si>
    <t>Cantidad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</si>
</sst>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Border="1" applyProtection="1"/>
    <xf numFmtId="0" fontId="1" fillId="0" borderId="0" xfId="0" applyFont="1" applyProtection="1"/>
    <xf numFmtId="0" fontId="1" fillId="0" borderId="0" xfId="0" applyFont="1" applyFill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left" vertical="center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1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164" fontId="2" fillId="0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  <protection locked="0"/>
    </xf>
    <xf numFmtId="164" fontId="1" fillId="0" borderId="8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9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 applyProtection="1"/>
    <xf numFmtId="0" fontId="1" fillId="0" borderId="0" xfId="0" applyFont="1" applyFill="1" applyAlignment="1" applyProtection="1">
      <alignment horizontal="left"/>
    </xf>
    <xf numFmtId="165" fontId="5" fillId="0" borderId="0" xfId="0" applyNumberFormat="1" applyFont="1" applyBorder="1" applyAlignment="1" applyProtection="1">
      <alignment vertical="center"/>
    </xf>
    <xf numFmtId="3" fontId="1" fillId="0" borderId="0" xfId="0" applyNumberFormat="1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right" vertical="center"/>
    </xf>
    <xf numFmtId="3" fontId="1" fillId="0" borderId="1" xfId="0" applyNumberFormat="1" applyFont="1" applyBorder="1" applyAlignment="1">
      <alignment vertical="center"/>
    </xf>
    <xf numFmtId="0" fontId="1" fillId="0" borderId="4" xfId="0" applyFont="1" applyBorder="1" applyAlignment="1" applyProtection="1">
      <alignment horizontal="right" vertical="center"/>
    </xf>
    <xf numFmtId="0" fontId="2" fillId="0" borderId="0" xfId="0" applyFont="1" applyFill="1" applyAlignment="1" applyProtection="1"/>
    <xf numFmtId="0" fontId="1" fillId="0" borderId="0" xfId="0" applyFont="1" applyFill="1" applyAlignment="1" applyProtection="1"/>
    <xf numFmtId="49" fontId="1" fillId="0" borderId="0" xfId="0" applyNumberFormat="1" applyFont="1" applyFill="1" applyBorder="1" applyAlignment="1"/>
    <xf numFmtId="0" fontId="4" fillId="0" borderId="1" xfId="0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3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Continuous" vertical="center" wrapText="1"/>
    </xf>
    <xf numFmtId="0" fontId="4" fillId="2" borderId="7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3" fillId="2" borderId="7" xfId="0" applyNumberFormat="1" applyFont="1" applyFill="1" applyBorder="1" applyAlignment="1" applyProtection="1">
      <alignment horizontal="center" vertical="center" wrapText="1"/>
    </xf>
    <xf numFmtId="3" fontId="4" fillId="2" borderId="7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1"/>
  </sheetPr>
  <dimension ref="A1:S47"/>
  <sheetViews>
    <sheetView showGridLines="0" tabSelected="1" zoomScaleNormal="100" workbookViewId="0">
      <selection activeCell="B3" sqref="B3:C4"/>
    </sheetView>
  </sheetViews>
  <sheetFormatPr baseColWidth="10" defaultColWidth="9.77734375" defaultRowHeight="15" customHeight="1" x14ac:dyDescent="0.2"/>
  <cols>
    <col min="1" max="1" width="18.6640625" style="2" customWidth="1"/>
    <col min="2" max="2" width="10.44140625" style="2" customWidth="1"/>
    <col min="3" max="3" width="10.44140625" style="3" customWidth="1"/>
    <col min="4" max="4" width="10.5546875" style="3" customWidth="1"/>
    <col min="5" max="5" width="6.5546875" style="2" customWidth="1"/>
    <col min="6" max="6" width="9.5546875" style="3" customWidth="1"/>
    <col min="7" max="7" width="10.5546875" style="3" customWidth="1"/>
    <col min="8" max="8" width="6.88671875" style="2" customWidth="1"/>
    <col min="9" max="9" width="9.5546875" style="3" customWidth="1"/>
    <col min="10" max="10" width="9.77734375" style="1"/>
    <col min="11" max="16384" width="9.77734375" style="2"/>
  </cols>
  <sheetData>
    <row r="1" spans="1:19" ht="60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</row>
    <row r="2" spans="1:19" ht="26.1" customHeight="1" x14ac:dyDescent="0.2">
      <c r="A2" s="54" t="s">
        <v>11</v>
      </c>
      <c r="B2" s="48" t="s">
        <v>4</v>
      </c>
      <c r="C2" s="48"/>
      <c r="D2" s="48"/>
      <c r="E2" s="48"/>
      <c r="F2" s="48"/>
      <c r="G2" s="48"/>
      <c r="H2" s="48"/>
      <c r="I2" s="49"/>
    </row>
    <row r="3" spans="1:19" ht="26.1" customHeight="1" x14ac:dyDescent="0.2">
      <c r="A3" s="54"/>
      <c r="B3" s="57" t="s">
        <v>2</v>
      </c>
      <c r="C3" s="58"/>
      <c r="D3" s="50" t="s">
        <v>1</v>
      </c>
      <c r="E3" s="52"/>
      <c r="F3" s="52"/>
      <c r="G3" s="52"/>
      <c r="H3" s="52"/>
      <c r="I3" s="53"/>
    </row>
    <row r="4" spans="1:19" ht="26.1" customHeight="1" x14ac:dyDescent="0.2">
      <c r="A4" s="54"/>
      <c r="B4" s="58"/>
      <c r="C4" s="58"/>
      <c r="D4" s="50" t="s">
        <v>12</v>
      </c>
      <c r="E4" s="52"/>
      <c r="F4" s="52"/>
      <c r="G4" s="50" t="s">
        <v>7</v>
      </c>
      <c r="H4" s="52"/>
      <c r="I4" s="53"/>
    </row>
    <row r="5" spans="1:19" ht="26.1" customHeight="1" x14ac:dyDescent="0.2">
      <c r="A5" s="54"/>
      <c r="B5" s="57" t="s">
        <v>29</v>
      </c>
      <c r="C5" s="57" t="s">
        <v>30</v>
      </c>
      <c r="D5" s="50" t="s">
        <v>0</v>
      </c>
      <c r="E5" s="52"/>
      <c r="F5" s="57" t="s">
        <v>30</v>
      </c>
      <c r="G5" s="50" t="s">
        <v>0</v>
      </c>
      <c r="H5" s="52"/>
      <c r="I5" s="55" t="s">
        <v>30</v>
      </c>
    </row>
    <row r="6" spans="1:19" ht="45" customHeight="1" x14ac:dyDescent="0.2">
      <c r="A6" s="54"/>
      <c r="B6" s="58"/>
      <c r="C6" s="58"/>
      <c r="D6" s="51" t="s">
        <v>31</v>
      </c>
      <c r="E6" s="12" t="s">
        <v>3</v>
      </c>
      <c r="F6" s="58"/>
      <c r="G6" s="51" t="s">
        <v>31</v>
      </c>
      <c r="H6" s="12" t="s">
        <v>3</v>
      </c>
      <c r="I6" s="56"/>
    </row>
    <row r="7" spans="1:19" s="4" customFormat="1" ht="18.95" customHeight="1" x14ac:dyDescent="0.2">
      <c r="A7" s="46" t="s">
        <v>28</v>
      </c>
      <c r="B7" s="6">
        <f t="shared" ref="B7:D9" si="0">B10+B13+B16+B19+B22+B25+B28+B31+B34+B37+B40</f>
        <v>52480</v>
      </c>
      <c r="C7" s="6">
        <f t="shared" si="0"/>
        <v>2451200</v>
      </c>
      <c r="D7" s="6">
        <f t="shared" si="0"/>
        <v>24290</v>
      </c>
      <c r="E7" s="13">
        <f>(D7/B7)*100</f>
        <v>46.284298780487802</v>
      </c>
      <c r="F7" s="6">
        <f t="shared" ref="F7:G9" si="1">F10+F13+F16+F19+F22+F25+F28+F31+F34+F37+F40</f>
        <v>1831300</v>
      </c>
      <c r="G7" s="6">
        <f t="shared" si="1"/>
        <v>28190</v>
      </c>
      <c r="H7" s="13">
        <f>(G7/B7)*100</f>
        <v>53.715701219512191</v>
      </c>
      <c r="I7" s="15">
        <f>I10+I13+I16+I19+I22+I25+I28+I31+I34+I37+I40</f>
        <v>619900</v>
      </c>
      <c r="J7" s="31"/>
      <c r="K7" s="31"/>
      <c r="L7" s="32"/>
      <c r="M7" s="32"/>
      <c r="N7" s="32"/>
      <c r="O7" s="32"/>
      <c r="P7" s="32"/>
      <c r="Q7" s="32"/>
      <c r="R7" s="32"/>
      <c r="S7" s="32"/>
    </row>
    <row r="8" spans="1:19" s="4" customFormat="1" ht="18.95" customHeight="1" x14ac:dyDescent="0.2">
      <c r="A8" s="5" t="s">
        <v>14</v>
      </c>
      <c r="B8" s="9">
        <f t="shared" si="0"/>
        <v>21050</v>
      </c>
      <c r="C8" s="9">
        <f t="shared" si="0"/>
        <v>444300</v>
      </c>
      <c r="D8" s="9">
        <f>D11+D14+D17+D20+D23+D26+D29+D32+D35+D38+D41</f>
        <v>3750</v>
      </c>
      <c r="E8" s="10">
        <f t="shared" ref="E8:E9" si="2">(D8/B8)*100</f>
        <v>17.814726840855108</v>
      </c>
      <c r="F8" s="9">
        <f>F11+F14+F17+F20+F23+F26+F29+F32+F35+F38+F41</f>
        <v>108200</v>
      </c>
      <c r="G8" s="9">
        <f t="shared" si="1"/>
        <v>17300</v>
      </c>
      <c r="H8" s="10">
        <f t="shared" ref="H8:H12" si="3">(G8/B8)*100</f>
        <v>82.185273159144884</v>
      </c>
      <c r="I8" s="16">
        <f>I11+I14+I17+I20+I23+I26+I29+I32+I35+I38+I41</f>
        <v>336100</v>
      </c>
      <c r="J8" s="31"/>
      <c r="K8" s="31"/>
      <c r="L8" s="32"/>
      <c r="M8" s="32"/>
      <c r="N8" s="32"/>
      <c r="O8" s="32"/>
      <c r="P8" s="32"/>
      <c r="Q8" s="32"/>
      <c r="R8" s="32"/>
      <c r="S8" s="32"/>
    </row>
    <row r="9" spans="1:19" s="4" customFormat="1" ht="18.95" customHeight="1" x14ac:dyDescent="0.2">
      <c r="A9" s="5" t="s">
        <v>15</v>
      </c>
      <c r="B9" s="9">
        <f t="shared" si="0"/>
        <v>31430</v>
      </c>
      <c r="C9" s="9">
        <f>C12+C15+C18+C21+C24+C27+C30+C33+C36+C39+C42</f>
        <v>2006900</v>
      </c>
      <c r="D9" s="9">
        <f>D12+D15+D18+D21+D24+D27+D30+D33+D36+D39+D42</f>
        <v>20540</v>
      </c>
      <c r="E9" s="27">
        <f t="shared" si="2"/>
        <v>65.351574928412347</v>
      </c>
      <c r="F9" s="26">
        <f>F12+F15+F18+F21+F24+F27+F30+F33+F36+F39+F42</f>
        <v>1723100</v>
      </c>
      <c r="G9" s="17">
        <f t="shared" si="1"/>
        <v>10890</v>
      </c>
      <c r="H9" s="10">
        <f t="shared" si="3"/>
        <v>34.64842507158766</v>
      </c>
      <c r="I9" s="16">
        <f>I12+I15+I18+I21+I24+I27+I30+I33+I36+I39+I42</f>
        <v>283800</v>
      </c>
      <c r="J9" s="31"/>
      <c r="K9" s="31"/>
      <c r="L9" s="32"/>
      <c r="M9" s="32"/>
      <c r="N9" s="32"/>
      <c r="O9" s="32"/>
      <c r="P9" s="32"/>
      <c r="Q9" s="32"/>
      <c r="R9" s="32"/>
      <c r="S9" s="32"/>
    </row>
    <row r="10" spans="1:19" s="4" customFormat="1" ht="18.95" customHeight="1" x14ac:dyDescent="0.2">
      <c r="A10" s="45" t="s">
        <v>16</v>
      </c>
      <c r="B10" s="18">
        <f>B11+B12</f>
        <v>410</v>
      </c>
      <c r="C10" s="18">
        <f>C11+C12</f>
        <v>7300</v>
      </c>
      <c r="D10" s="41" t="s">
        <v>27</v>
      </c>
      <c r="E10" s="28" t="s">
        <v>27</v>
      </c>
      <c r="F10" s="13" t="s">
        <v>27</v>
      </c>
      <c r="G10" s="18">
        <f>G11+G12</f>
        <v>410</v>
      </c>
      <c r="H10" s="13">
        <f t="shared" si="3"/>
        <v>100</v>
      </c>
      <c r="I10" s="19">
        <f>I11+I12</f>
        <v>7300</v>
      </c>
      <c r="J10" s="31"/>
      <c r="K10" s="31"/>
    </row>
    <row r="11" spans="1:19" s="4" customFormat="1" ht="18.95" customHeight="1" x14ac:dyDescent="0.2">
      <c r="A11" s="5" t="s">
        <v>14</v>
      </c>
      <c r="B11" s="9">
        <v>270</v>
      </c>
      <c r="C11" s="9">
        <v>4600</v>
      </c>
      <c r="D11" s="42" t="s">
        <v>27</v>
      </c>
      <c r="E11" s="34" t="s">
        <v>27</v>
      </c>
      <c r="F11" s="35" t="s">
        <v>27</v>
      </c>
      <c r="G11" s="7">
        <v>270</v>
      </c>
      <c r="H11" s="10">
        <f t="shared" si="3"/>
        <v>100</v>
      </c>
      <c r="I11" s="20">
        <v>4600</v>
      </c>
      <c r="J11" s="31"/>
      <c r="K11" s="31"/>
    </row>
    <row r="12" spans="1:19" s="4" customFormat="1" ht="18.95" customHeight="1" x14ac:dyDescent="0.2">
      <c r="A12" s="5" t="s">
        <v>15</v>
      </c>
      <c r="B12" s="9">
        <v>140</v>
      </c>
      <c r="C12" s="9">
        <v>2700</v>
      </c>
      <c r="D12" s="42" t="s">
        <v>27</v>
      </c>
      <c r="E12" s="34" t="s">
        <v>27</v>
      </c>
      <c r="F12" s="34" t="s">
        <v>27</v>
      </c>
      <c r="G12" s="7">
        <v>140</v>
      </c>
      <c r="H12" s="10">
        <f t="shared" si="3"/>
        <v>100</v>
      </c>
      <c r="I12" s="20">
        <v>2700</v>
      </c>
      <c r="J12" s="31"/>
      <c r="K12" s="31"/>
    </row>
    <row r="13" spans="1:19" s="4" customFormat="1" ht="18.95" customHeight="1" x14ac:dyDescent="0.2">
      <c r="A13" s="45" t="s">
        <v>17</v>
      </c>
      <c r="B13" s="18">
        <f>B14+B15</f>
        <v>3400</v>
      </c>
      <c r="C13" s="18">
        <f>C14+C15</f>
        <v>54600</v>
      </c>
      <c r="D13" s="18">
        <f>D14+D15</f>
        <v>200</v>
      </c>
      <c r="E13" s="13">
        <f t="shared" ref="E13:E15" si="4">(D13/B13)*100</f>
        <v>5.8823529411764701</v>
      </c>
      <c r="F13" s="18">
        <f>F14+F15</f>
        <v>5000</v>
      </c>
      <c r="G13" s="18">
        <f>G14+G15</f>
        <v>3200</v>
      </c>
      <c r="H13" s="13">
        <f t="shared" ref="H13:H15" si="5">(G13/B13)*100</f>
        <v>94.117647058823522</v>
      </c>
      <c r="I13" s="19">
        <f>I14+I15</f>
        <v>49600</v>
      </c>
      <c r="J13" s="31"/>
      <c r="K13" s="31"/>
    </row>
    <row r="14" spans="1:19" s="4" customFormat="1" ht="18.95" customHeight="1" x14ac:dyDescent="0.2">
      <c r="A14" s="5" t="s">
        <v>14</v>
      </c>
      <c r="B14" s="9">
        <v>2340</v>
      </c>
      <c r="C14" s="9">
        <v>34500</v>
      </c>
      <c r="D14" s="7">
        <v>60</v>
      </c>
      <c r="E14" s="10">
        <f t="shared" si="4"/>
        <v>2.5641025641025639</v>
      </c>
      <c r="F14" s="7">
        <v>1700</v>
      </c>
      <c r="G14" s="7">
        <v>2280</v>
      </c>
      <c r="H14" s="10">
        <f t="shared" si="5"/>
        <v>97.435897435897431</v>
      </c>
      <c r="I14" s="20">
        <v>32800</v>
      </c>
      <c r="J14" s="31"/>
      <c r="K14" s="31"/>
    </row>
    <row r="15" spans="1:19" s="4" customFormat="1" ht="18.95" customHeight="1" x14ac:dyDescent="0.2">
      <c r="A15" s="5" t="s">
        <v>15</v>
      </c>
      <c r="B15" s="9">
        <v>1060</v>
      </c>
      <c r="C15" s="9">
        <v>20100</v>
      </c>
      <c r="D15" s="8">
        <v>140</v>
      </c>
      <c r="E15" s="10">
        <f t="shared" si="4"/>
        <v>13.20754716981132</v>
      </c>
      <c r="F15" s="7">
        <v>3300</v>
      </c>
      <c r="G15" s="8">
        <v>920</v>
      </c>
      <c r="H15" s="10">
        <f t="shared" si="5"/>
        <v>86.79245283018868</v>
      </c>
      <c r="I15" s="20">
        <v>16800</v>
      </c>
      <c r="J15" s="31"/>
      <c r="K15" s="31"/>
    </row>
    <row r="16" spans="1:19" s="4" customFormat="1" ht="18.95" customHeight="1" x14ac:dyDescent="0.2">
      <c r="A16" s="45" t="s">
        <v>18</v>
      </c>
      <c r="B16" s="18">
        <f>B17+B18</f>
        <v>540</v>
      </c>
      <c r="C16" s="18">
        <f>C17+C18</f>
        <v>6000</v>
      </c>
      <c r="D16" s="41" t="s">
        <v>27</v>
      </c>
      <c r="E16" s="33" t="s">
        <v>27</v>
      </c>
      <c r="F16" s="33" t="s">
        <v>27</v>
      </c>
      <c r="G16" s="18">
        <f>G17+G18</f>
        <v>540</v>
      </c>
      <c r="H16" s="13">
        <f t="shared" ref="H16:H18" si="6">(G16/B16)*100</f>
        <v>100</v>
      </c>
      <c r="I16" s="19">
        <f>I17+I18</f>
        <v>6000</v>
      </c>
      <c r="J16" s="31"/>
      <c r="K16" s="31"/>
      <c r="N16" s="4" t="s">
        <v>27</v>
      </c>
    </row>
    <row r="17" spans="1:11" s="4" customFormat="1" ht="18.95" customHeight="1" x14ac:dyDescent="0.2">
      <c r="A17" s="5" t="s">
        <v>14</v>
      </c>
      <c r="B17" s="9">
        <v>410</v>
      </c>
      <c r="C17" s="9">
        <v>4400</v>
      </c>
      <c r="D17" s="42" t="s">
        <v>27</v>
      </c>
      <c r="E17" s="34" t="s">
        <v>27</v>
      </c>
      <c r="F17" s="34" t="s">
        <v>27</v>
      </c>
      <c r="G17" s="7">
        <v>410</v>
      </c>
      <c r="H17" s="10">
        <f t="shared" si="6"/>
        <v>100</v>
      </c>
      <c r="I17" s="20">
        <v>4400</v>
      </c>
      <c r="J17" s="31"/>
      <c r="K17" s="31"/>
    </row>
    <row r="18" spans="1:11" s="4" customFormat="1" ht="18.95" customHeight="1" x14ac:dyDescent="0.2">
      <c r="A18" s="5" t="s">
        <v>15</v>
      </c>
      <c r="B18" s="9">
        <v>130</v>
      </c>
      <c r="C18" s="9">
        <v>1600</v>
      </c>
      <c r="D18" s="42" t="s">
        <v>27</v>
      </c>
      <c r="E18" s="34" t="s">
        <v>27</v>
      </c>
      <c r="F18" s="34" t="s">
        <v>27</v>
      </c>
      <c r="G18" s="7">
        <v>130</v>
      </c>
      <c r="H18" s="10">
        <f t="shared" si="6"/>
        <v>100</v>
      </c>
      <c r="I18" s="20">
        <v>1600</v>
      </c>
      <c r="J18" s="31"/>
      <c r="K18" s="31"/>
    </row>
    <row r="19" spans="1:11" s="4" customFormat="1" ht="18.95" customHeight="1" x14ac:dyDescent="0.2">
      <c r="A19" s="45" t="s">
        <v>19</v>
      </c>
      <c r="B19" s="18">
        <f>B20+B21</f>
        <v>7500</v>
      </c>
      <c r="C19" s="18">
        <f>C20+C21</f>
        <v>214800</v>
      </c>
      <c r="D19" s="18">
        <f>D20+D21</f>
        <v>3500</v>
      </c>
      <c r="E19" s="13">
        <f t="shared" ref="E19:E21" si="7">(D19/B19)*100</f>
        <v>46.666666666666664</v>
      </c>
      <c r="F19" s="18">
        <f>F20+F21</f>
        <v>154000</v>
      </c>
      <c r="G19" s="18">
        <f>G20+G21</f>
        <v>4000</v>
      </c>
      <c r="H19" s="13">
        <f t="shared" ref="H19:H21" si="8">(G19/B19)*100</f>
        <v>53.333333333333336</v>
      </c>
      <c r="I19" s="19">
        <f>I20+I21</f>
        <v>60800</v>
      </c>
      <c r="J19" s="31"/>
      <c r="K19" s="31"/>
    </row>
    <row r="20" spans="1:11" s="4" customFormat="1" ht="18.95" customHeight="1" x14ac:dyDescent="0.2">
      <c r="A20" s="5" t="s">
        <v>14</v>
      </c>
      <c r="B20" s="9">
        <v>3830</v>
      </c>
      <c r="C20" s="9">
        <v>106100</v>
      </c>
      <c r="D20" s="7">
        <v>1230</v>
      </c>
      <c r="E20" s="10">
        <f t="shared" si="7"/>
        <v>32.114882506527415</v>
      </c>
      <c r="F20" s="7">
        <v>59400</v>
      </c>
      <c r="G20" s="7">
        <v>2600</v>
      </c>
      <c r="H20" s="10">
        <f t="shared" si="8"/>
        <v>67.885117493472578</v>
      </c>
      <c r="I20" s="20">
        <v>46700</v>
      </c>
      <c r="J20" s="31"/>
      <c r="K20" s="31"/>
    </row>
    <row r="21" spans="1:11" s="4" customFormat="1" ht="18.95" customHeight="1" x14ac:dyDescent="0.2">
      <c r="A21" s="5" t="s">
        <v>15</v>
      </c>
      <c r="B21" s="9">
        <v>3670</v>
      </c>
      <c r="C21" s="9">
        <v>108700</v>
      </c>
      <c r="D21" s="8">
        <v>2270</v>
      </c>
      <c r="E21" s="10">
        <f t="shared" si="7"/>
        <v>61.852861035422343</v>
      </c>
      <c r="F21" s="7">
        <v>94600</v>
      </c>
      <c r="G21" s="7">
        <v>1400</v>
      </c>
      <c r="H21" s="10">
        <f t="shared" si="8"/>
        <v>38.147138964577657</v>
      </c>
      <c r="I21" s="20">
        <v>14100</v>
      </c>
      <c r="J21" s="31"/>
      <c r="K21" s="31"/>
    </row>
    <row r="22" spans="1:11" s="4" customFormat="1" ht="18.95" customHeight="1" x14ac:dyDescent="0.2">
      <c r="A22" s="45" t="s">
        <v>20</v>
      </c>
      <c r="B22" s="18">
        <f>B23+B24</f>
        <v>2370</v>
      </c>
      <c r="C22" s="18">
        <f>C23+C24</f>
        <v>50100</v>
      </c>
      <c r="D22" s="6">
        <f>D23+D24</f>
        <v>10</v>
      </c>
      <c r="E22" s="14">
        <f t="shared" ref="E22:E23" si="9">(D22/B22)*100</f>
        <v>0.42194092827004215</v>
      </c>
      <c r="F22" s="6">
        <f>F23+F24</f>
        <v>0</v>
      </c>
      <c r="G22" s="18">
        <f>G23+G24</f>
        <v>2360</v>
      </c>
      <c r="H22" s="13">
        <f t="shared" ref="H22:H24" si="10">(G22/B22)*100</f>
        <v>99.578059071729967</v>
      </c>
      <c r="I22" s="19">
        <f>I23+I24</f>
        <v>50100</v>
      </c>
      <c r="J22" s="31"/>
      <c r="K22" s="31"/>
    </row>
    <row r="23" spans="1:11" s="4" customFormat="1" ht="18.95" customHeight="1" x14ac:dyDescent="0.2">
      <c r="A23" s="5" t="s">
        <v>14</v>
      </c>
      <c r="B23" s="9">
        <v>1610</v>
      </c>
      <c r="C23" s="9">
        <v>36300</v>
      </c>
      <c r="D23" s="7">
        <v>10</v>
      </c>
      <c r="E23" s="11">
        <f t="shared" si="9"/>
        <v>0.6211180124223602</v>
      </c>
      <c r="F23" s="7">
        <v>0</v>
      </c>
      <c r="G23" s="7">
        <v>1600</v>
      </c>
      <c r="H23" s="10">
        <f t="shared" si="10"/>
        <v>99.378881987577643</v>
      </c>
      <c r="I23" s="20">
        <v>36300</v>
      </c>
      <c r="J23" s="31"/>
      <c r="K23" s="31"/>
    </row>
    <row r="24" spans="1:11" s="4" customFormat="1" ht="18.95" customHeight="1" x14ac:dyDescent="0.2">
      <c r="A24" s="5" t="s">
        <v>15</v>
      </c>
      <c r="B24" s="9">
        <v>760</v>
      </c>
      <c r="C24" s="9">
        <v>13800</v>
      </c>
      <c r="D24" s="42" t="s">
        <v>27</v>
      </c>
      <c r="E24" s="34" t="s">
        <v>27</v>
      </c>
      <c r="F24" s="34" t="s">
        <v>27</v>
      </c>
      <c r="G24" s="7">
        <v>760</v>
      </c>
      <c r="H24" s="10">
        <f t="shared" si="10"/>
        <v>100</v>
      </c>
      <c r="I24" s="20">
        <v>13800</v>
      </c>
      <c r="J24" s="31"/>
      <c r="K24" s="31"/>
    </row>
    <row r="25" spans="1:11" s="4" customFormat="1" ht="18.95" customHeight="1" x14ac:dyDescent="0.2">
      <c r="A25" s="45" t="s">
        <v>21</v>
      </c>
      <c r="B25" s="18">
        <f>B26+B27</f>
        <v>6480</v>
      </c>
      <c r="C25" s="18">
        <f>C26+C27</f>
        <v>425700</v>
      </c>
      <c r="D25" s="18">
        <f>D26+D27</f>
        <v>3390</v>
      </c>
      <c r="E25" s="13">
        <f t="shared" ref="E25:E27" si="11">(D25/B25)*100</f>
        <v>52.314814814814817</v>
      </c>
      <c r="F25" s="18">
        <f>F26+F27</f>
        <v>287300</v>
      </c>
      <c r="G25" s="18">
        <f>G26+G27</f>
        <v>3090</v>
      </c>
      <c r="H25" s="13">
        <f t="shared" ref="H25:H27" si="12">(G25/B25)*100</f>
        <v>47.685185185185183</v>
      </c>
      <c r="I25" s="19">
        <f>I26+I27</f>
        <v>138400</v>
      </c>
      <c r="J25" s="31"/>
      <c r="K25" s="31"/>
    </row>
    <row r="26" spans="1:11" s="4" customFormat="1" ht="18.95" customHeight="1" x14ac:dyDescent="0.2">
      <c r="A26" s="5" t="s">
        <v>14</v>
      </c>
      <c r="B26" s="9">
        <v>1910</v>
      </c>
      <c r="C26" s="9">
        <v>91100</v>
      </c>
      <c r="D26" s="8">
        <v>470</v>
      </c>
      <c r="E26" s="10">
        <f t="shared" si="11"/>
        <v>24.607329842931939</v>
      </c>
      <c r="F26" s="7">
        <v>22900</v>
      </c>
      <c r="G26" s="7">
        <v>1440</v>
      </c>
      <c r="H26" s="10">
        <f t="shared" si="12"/>
        <v>75.392670157068068</v>
      </c>
      <c r="I26" s="20">
        <v>68200</v>
      </c>
      <c r="J26" s="31"/>
      <c r="K26" s="31"/>
    </row>
    <row r="27" spans="1:11" s="4" customFormat="1" ht="18.95" customHeight="1" x14ac:dyDescent="0.2">
      <c r="A27" s="5" t="s">
        <v>15</v>
      </c>
      <c r="B27" s="9">
        <v>4570</v>
      </c>
      <c r="C27" s="9">
        <v>334600</v>
      </c>
      <c r="D27" s="8">
        <v>2920</v>
      </c>
      <c r="E27" s="10">
        <f t="shared" si="11"/>
        <v>63.89496717724289</v>
      </c>
      <c r="F27" s="7">
        <v>264400</v>
      </c>
      <c r="G27" s="8">
        <v>1650</v>
      </c>
      <c r="H27" s="10">
        <f t="shared" si="12"/>
        <v>36.10503282275711</v>
      </c>
      <c r="I27" s="20">
        <v>70200</v>
      </c>
      <c r="J27" s="31"/>
      <c r="K27" s="31"/>
    </row>
    <row r="28" spans="1:11" s="4" customFormat="1" ht="18.95" customHeight="1" x14ac:dyDescent="0.2">
      <c r="A28" s="45" t="s">
        <v>22</v>
      </c>
      <c r="B28" s="18">
        <f>B29+B30</f>
        <v>19950</v>
      </c>
      <c r="C28" s="18">
        <f>C29+C30</f>
        <v>1512400</v>
      </c>
      <c r="D28" s="18">
        <f>D29+D30</f>
        <v>16950</v>
      </c>
      <c r="E28" s="13">
        <f t="shared" ref="E28:E30" si="13">(D28/B28)*100</f>
        <v>84.962406015037601</v>
      </c>
      <c r="F28" s="18">
        <f>F29+F30</f>
        <v>1374600</v>
      </c>
      <c r="G28" s="18">
        <f>G29+G30</f>
        <v>3000</v>
      </c>
      <c r="H28" s="13">
        <f t="shared" ref="H28:H30" si="14">(G28/B28)*100</f>
        <v>15.037593984962406</v>
      </c>
      <c r="I28" s="19">
        <f>I29+I30</f>
        <v>137800</v>
      </c>
      <c r="J28" s="31"/>
      <c r="K28" s="31"/>
    </row>
    <row r="29" spans="1:11" s="4" customFormat="1" ht="18.95" customHeight="1" x14ac:dyDescent="0.2">
      <c r="A29" s="5" t="s">
        <v>14</v>
      </c>
      <c r="B29" s="9">
        <v>2440</v>
      </c>
      <c r="C29" s="9">
        <v>34800</v>
      </c>
      <c r="D29" s="8">
        <v>1840</v>
      </c>
      <c r="E29" s="10">
        <f t="shared" si="13"/>
        <v>75.409836065573771</v>
      </c>
      <c r="F29" s="7">
        <v>17900</v>
      </c>
      <c r="G29" s="8">
        <v>600</v>
      </c>
      <c r="H29" s="10">
        <f t="shared" si="14"/>
        <v>24.590163934426229</v>
      </c>
      <c r="I29" s="20">
        <v>16900</v>
      </c>
      <c r="J29" s="31"/>
      <c r="K29" s="31"/>
    </row>
    <row r="30" spans="1:11" s="4" customFormat="1" ht="18.95" customHeight="1" x14ac:dyDescent="0.2">
      <c r="A30" s="5" t="s">
        <v>15</v>
      </c>
      <c r="B30" s="9">
        <v>17510</v>
      </c>
      <c r="C30" s="9">
        <v>1477600</v>
      </c>
      <c r="D30" s="8">
        <v>15110</v>
      </c>
      <c r="E30" s="10">
        <f t="shared" si="13"/>
        <v>86.293546544831528</v>
      </c>
      <c r="F30" s="7">
        <v>1356700</v>
      </c>
      <c r="G30" s="8">
        <v>2400</v>
      </c>
      <c r="H30" s="10">
        <f t="shared" si="14"/>
        <v>13.706453455168473</v>
      </c>
      <c r="I30" s="20">
        <v>120900</v>
      </c>
      <c r="J30" s="31"/>
      <c r="K30" s="31"/>
    </row>
    <row r="31" spans="1:11" s="4" customFormat="1" ht="18.95" customHeight="1" x14ac:dyDescent="0.2">
      <c r="A31" s="45" t="s">
        <v>23</v>
      </c>
      <c r="B31" s="18">
        <f>B32+B33</f>
        <v>2300</v>
      </c>
      <c r="C31" s="18">
        <f>C32+C33</f>
        <v>52800</v>
      </c>
      <c r="D31" s="18">
        <f>D32+D33</f>
        <v>50</v>
      </c>
      <c r="E31" s="13">
        <f t="shared" ref="E31:E33" si="15">(D31/B31)*100</f>
        <v>2.1739130434782608</v>
      </c>
      <c r="F31" s="18">
        <f>F32+F33</f>
        <v>2100</v>
      </c>
      <c r="G31" s="18">
        <f>G32+G33</f>
        <v>2250</v>
      </c>
      <c r="H31" s="13">
        <f t="shared" ref="H31:H33" si="16">(G31/B31)*100</f>
        <v>97.826086956521735</v>
      </c>
      <c r="I31" s="19">
        <f>I32+I33</f>
        <v>50700</v>
      </c>
      <c r="J31" s="31"/>
      <c r="K31" s="31"/>
    </row>
    <row r="32" spans="1:11" s="4" customFormat="1" ht="18.95" customHeight="1" x14ac:dyDescent="0.2">
      <c r="A32" s="5" t="s">
        <v>14</v>
      </c>
      <c r="B32" s="9">
        <v>1890</v>
      </c>
      <c r="C32" s="9">
        <v>44600</v>
      </c>
      <c r="D32" s="7">
        <v>40</v>
      </c>
      <c r="E32" s="10">
        <f t="shared" si="15"/>
        <v>2.1164021164021163</v>
      </c>
      <c r="F32" s="8">
        <v>1900</v>
      </c>
      <c r="G32" s="7">
        <v>1850</v>
      </c>
      <c r="H32" s="10">
        <f t="shared" si="16"/>
        <v>97.883597883597886</v>
      </c>
      <c r="I32" s="20">
        <v>42700</v>
      </c>
      <c r="J32" s="31"/>
      <c r="K32" s="31"/>
    </row>
    <row r="33" spans="1:11" s="4" customFormat="1" ht="18.95" customHeight="1" x14ac:dyDescent="0.2">
      <c r="A33" s="5" t="s">
        <v>15</v>
      </c>
      <c r="B33" s="9">
        <v>410</v>
      </c>
      <c r="C33" s="9">
        <v>8200</v>
      </c>
      <c r="D33" s="8">
        <v>10</v>
      </c>
      <c r="E33" s="10">
        <f t="shared" si="15"/>
        <v>2.4390243902439024</v>
      </c>
      <c r="F33" s="8">
        <v>200</v>
      </c>
      <c r="G33" s="7">
        <v>400</v>
      </c>
      <c r="H33" s="10">
        <f t="shared" si="16"/>
        <v>97.560975609756099</v>
      </c>
      <c r="I33" s="20">
        <v>8000</v>
      </c>
      <c r="J33" s="31"/>
      <c r="K33" s="31"/>
    </row>
    <row r="34" spans="1:11" s="4" customFormat="1" ht="18.95" customHeight="1" x14ac:dyDescent="0.2">
      <c r="A34" s="45" t="s">
        <v>24</v>
      </c>
      <c r="B34" s="18">
        <f>B35+B36</f>
        <v>1190</v>
      </c>
      <c r="C34" s="18">
        <f>C35+C36</f>
        <v>14700</v>
      </c>
      <c r="D34" s="18">
        <f>D35+D36</f>
        <v>30</v>
      </c>
      <c r="E34" s="13">
        <f t="shared" ref="E34:E36" si="17">(D34/B34)*100</f>
        <v>2.5210084033613445</v>
      </c>
      <c r="F34" s="18">
        <f>F35+F36</f>
        <v>1700</v>
      </c>
      <c r="G34" s="18">
        <f>G35+G36</f>
        <v>1160</v>
      </c>
      <c r="H34" s="13">
        <f t="shared" ref="H34:H36" si="18">(G34/B34)*100</f>
        <v>97.47899159663865</v>
      </c>
      <c r="I34" s="19">
        <f>I35+I36</f>
        <v>13000</v>
      </c>
      <c r="J34" s="31"/>
      <c r="K34" s="31"/>
    </row>
    <row r="35" spans="1:11" s="4" customFormat="1" ht="18.95" customHeight="1" x14ac:dyDescent="0.2">
      <c r="A35" s="5" t="s">
        <v>14</v>
      </c>
      <c r="B35" s="9">
        <v>940</v>
      </c>
      <c r="C35" s="9">
        <v>10800</v>
      </c>
      <c r="D35" s="7">
        <v>10</v>
      </c>
      <c r="E35" s="10">
        <f t="shared" si="17"/>
        <v>1.0638297872340425</v>
      </c>
      <c r="F35" s="7">
        <v>300</v>
      </c>
      <c r="G35" s="7">
        <v>930</v>
      </c>
      <c r="H35" s="10">
        <f t="shared" si="18"/>
        <v>98.936170212765958</v>
      </c>
      <c r="I35" s="20">
        <v>10500</v>
      </c>
      <c r="J35" s="31"/>
      <c r="K35" s="31"/>
    </row>
    <row r="36" spans="1:11" s="4" customFormat="1" ht="18.95" customHeight="1" x14ac:dyDescent="0.2">
      <c r="A36" s="5" t="s">
        <v>15</v>
      </c>
      <c r="B36" s="9">
        <v>250</v>
      </c>
      <c r="C36" s="9">
        <v>3900</v>
      </c>
      <c r="D36" s="8">
        <v>20</v>
      </c>
      <c r="E36" s="10">
        <f t="shared" si="17"/>
        <v>8</v>
      </c>
      <c r="F36" s="7">
        <v>1400</v>
      </c>
      <c r="G36" s="7">
        <v>230</v>
      </c>
      <c r="H36" s="10">
        <f t="shared" si="18"/>
        <v>92</v>
      </c>
      <c r="I36" s="20">
        <v>2500</v>
      </c>
      <c r="J36" s="31"/>
      <c r="K36" s="31"/>
    </row>
    <row r="37" spans="1:11" s="4" customFormat="1" ht="18.95" customHeight="1" x14ac:dyDescent="0.2">
      <c r="A37" s="45" t="s">
        <v>25</v>
      </c>
      <c r="B37" s="18">
        <f>B38+B39</f>
        <v>5620</v>
      </c>
      <c r="C37" s="18">
        <f>C38+C39</f>
        <v>92300</v>
      </c>
      <c r="D37" s="18">
        <f>D38+D39</f>
        <v>160</v>
      </c>
      <c r="E37" s="13">
        <f t="shared" ref="E37:E41" si="19">(D37/B37)*100</f>
        <v>2.8469750889679712</v>
      </c>
      <c r="F37" s="18">
        <f>F38+F39</f>
        <v>6500</v>
      </c>
      <c r="G37" s="18">
        <f>G38+G39</f>
        <v>5460</v>
      </c>
      <c r="H37" s="13">
        <f t="shared" ref="H37:H39" si="20">(G37/B37)*100</f>
        <v>97.15302491103202</v>
      </c>
      <c r="I37" s="19">
        <f>I38+I39</f>
        <v>85800</v>
      </c>
      <c r="J37" s="31"/>
      <c r="K37" s="31"/>
    </row>
    <row r="38" spans="1:11" s="4" customFormat="1" ht="18.95" customHeight="1" x14ac:dyDescent="0.2">
      <c r="A38" s="5" t="s">
        <v>14</v>
      </c>
      <c r="B38" s="36">
        <v>3640</v>
      </c>
      <c r="C38" s="36">
        <v>63100</v>
      </c>
      <c r="D38" s="43">
        <v>90</v>
      </c>
      <c r="E38" s="10">
        <f t="shared" si="19"/>
        <v>2.4725274725274726</v>
      </c>
      <c r="F38" s="8">
        <v>4000</v>
      </c>
      <c r="G38" s="7">
        <v>3550</v>
      </c>
      <c r="H38" s="10">
        <f t="shared" si="20"/>
        <v>97.527472527472526</v>
      </c>
      <c r="I38" s="20">
        <v>59100</v>
      </c>
      <c r="J38" s="31"/>
      <c r="K38" s="31"/>
    </row>
    <row r="39" spans="1:11" s="4" customFormat="1" ht="18.95" customHeight="1" x14ac:dyDescent="0.2">
      <c r="A39" s="5" t="s">
        <v>15</v>
      </c>
      <c r="B39" s="36">
        <v>1980</v>
      </c>
      <c r="C39" s="36">
        <v>29200</v>
      </c>
      <c r="D39" s="43">
        <v>70</v>
      </c>
      <c r="E39" s="10">
        <f t="shared" si="19"/>
        <v>3.535353535353535</v>
      </c>
      <c r="F39" s="8">
        <v>2500</v>
      </c>
      <c r="G39" s="7">
        <v>1910</v>
      </c>
      <c r="H39" s="10">
        <f t="shared" si="20"/>
        <v>96.464646464646464</v>
      </c>
      <c r="I39" s="20">
        <v>26700</v>
      </c>
      <c r="J39" s="31"/>
      <c r="K39" s="31"/>
    </row>
    <row r="40" spans="1:11" s="4" customFormat="1" ht="18.95" customHeight="1" x14ac:dyDescent="0.2">
      <c r="A40" s="45" t="s">
        <v>26</v>
      </c>
      <c r="B40" s="18">
        <f>B41+B42</f>
        <v>2720</v>
      </c>
      <c r="C40" s="18">
        <f>C41+C42</f>
        <v>20500</v>
      </c>
      <c r="D40" s="18">
        <f>D41+D42</f>
        <v>0</v>
      </c>
      <c r="E40" s="13">
        <f t="shared" si="19"/>
        <v>0</v>
      </c>
      <c r="F40" s="18">
        <f>F41+F42</f>
        <v>100</v>
      </c>
      <c r="G40" s="18">
        <f>G41+G42</f>
        <v>2720</v>
      </c>
      <c r="H40" s="13">
        <f t="shared" ref="H40:H42" si="21">(G40/B40)*100</f>
        <v>100</v>
      </c>
      <c r="I40" s="19">
        <f>I41+I42</f>
        <v>20400</v>
      </c>
      <c r="J40" s="31"/>
      <c r="K40" s="31"/>
    </row>
    <row r="41" spans="1:11" s="4" customFormat="1" ht="18.95" customHeight="1" x14ac:dyDescent="0.2">
      <c r="A41" s="5" t="s">
        <v>14</v>
      </c>
      <c r="B41" s="9">
        <v>1770</v>
      </c>
      <c r="C41" s="9">
        <v>14000</v>
      </c>
      <c r="D41" s="7">
        <v>0</v>
      </c>
      <c r="E41" s="10">
        <f t="shared" si="19"/>
        <v>0</v>
      </c>
      <c r="F41" s="7">
        <v>100</v>
      </c>
      <c r="G41" s="7">
        <v>1770</v>
      </c>
      <c r="H41" s="10">
        <f t="shared" si="21"/>
        <v>100</v>
      </c>
      <c r="I41" s="20">
        <v>13900</v>
      </c>
      <c r="J41" s="31"/>
      <c r="K41" s="31"/>
    </row>
    <row r="42" spans="1:11" s="4" customFormat="1" ht="18.95" customHeight="1" x14ac:dyDescent="0.2">
      <c r="A42" s="21" t="s">
        <v>15</v>
      </c>
      <c r="B42" s="22">
        <v>950</v>
      </c>
      <c r="C42" s="22">
        <v>6500</v>
      </c>
      <c r="D42" s="44" t="s">
        <v>27</v>
      </c>
      <c r="E42" s="37" t="s">
        <v>27</v>
      </c>
      <c r="F42" s="37" t="s">
        <v>27</v>
      </c>
      <c r="G42" s="23">
        <v>950</v>
      </c>
      <c r="H42" s="24">
        <f t="shared" si="21"/>
        <v>100</v>
      </c>
      <c r="I42" s="25">
        <v>6500</v>
      </c>
      <c r="J42" s="31"/>
      <c r="K42" s="31"/>
    </row>
    <row r="43" spans="1:11" s="39" customFormat="1" ht="15" customHeight="1" x14ac:dyDescent="0.2">
      <c r="A43" s="38" t="s">
        <v>5</v>
      </c>
      <c r="B43" s="38"/>
      <c r="C43" s="38"/>
      <c r="D43" s="38"/>
      <c r="E43" s="38"/>
      <c r="F43" s="38"/>
      <c r="G43" s="38"/>
      <c r="H43" s="38"/>
      <c r="I43" s="38"/>
      <c r="J43" s="31"/>
      <c r="K43" s="31"/>
    </row>
    <row r="44" spans="1:11" s="39" customFormat="1" ht="15" customHeight="1" x14ac:dyDescent="0.2">
      <c r="A44" s="39" t="s">
        <v>6</v>
      </c>
      <c r="J44" s="31"/>
      <c r="K44" s="31"/>
    </row>
    <row r="45" spans="1:11" s="29" customFormat="1" ht="15" customHeight="1" x14ac:dyDescent="0.2">
      <c r="A45" s="40" t="s">
        <v>8</v>
      </c>
      <c r="C45" s="39"/>
      <c r="D45" s="39"/>
      <c r="F45" s="39"/>
      <c r="G45" s="39"/>
      <c r="I45" s="39"/>
      <c r="J45" s="31"/>
      <c r="K45" s="31"/>
    </row>
    <row r="46" spans="1:11" s="29" customFormat="1" ht="15" customHeight="1" x14ac:dyDescent="0.2">
      <c r="A46" s="30" t="s">
        <v>9</v>
      </c>
      <c r="C46" s="39"/>
      <c r="D46" s="39"/>
      <c r="F46" s="39"/>
      <c r="G46" s="39"/>
      <c r="I46" s="39"/>
      <c r="J46" s="31"/>
      <c r="K46" s="31"/>
    </row>
    <row r="47" spans="1:11" s="29" customFormat="1" ht="15" customHeight="1" x14ac:dyDescent="0.2">
      <c r="A47" s="30" t="s">
        <v>10</v>
      </c>
      <c r="C47" s="39"/>
      <c r="D47" s="39"/>
      <c r="F47" s="39"/>
      <c r="G47" s="39"/>
      <c r="I47" s="39"/>
      <c r="J47" s="31"/>
      <c r="K47" s="31"/>
    </row>
  </sheetData>
  <sheetProtection selectLockedCells="1"/>
  <mergeCells count="6">
    <mergeCell ref="A2:A6"/>
    <mergeCell ref="I5:I6"/>
    <mergeCell ref="B5:B6"/>
    <mergeCell ref="C5:C6"/>
    <mergeCell ref="F5:F6"/>
    <mergeCell ref="B3:C4"/>
  </mergeCells>
  <phoneticPr fontId="0" type="noConversion"/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312-23</vt:lpstr>
      <vt:lpstr>'312-23'!Área_de_impresión</vt:lpstr>
      <vt:lpstr>'312-23'!Imprimir_área_IM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2019-12-27T16:33:56Z</cp:lastPrinted>
  <dcterms:created xsi:type="dcterms:W3CDTF">1998-04-08T18:55:58Z</dcterms:created>
  <dcterms:modified xsi:type="dcterms:W3CDTF">2019-12-27T16:34:08Z</dcterms:modified>
</cp:coreProperties>
</file>