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MF\AMF-SERIE AGRÍCOLA\03 - BOLETINES\BOLETÍN 2018-19\BOLETIN 2019\CUADROS DE ARROZ, MAÍZ Y FRIJOL FINALES 2019\CUADROS DE MAÍZ 2019 (Corr.)\"/>
    </mc:Choice>
  </mc:AlternateContent>
  <bookViews>
    <workbookView xWindow="-15" yWindow="-15" windowWidth="9720" windowHeight="6225"/>
  </bookViews>
  <sheets>
    <sheet name="312-26" sheetId="4" r:id="rId1"/>
  </sheets>
  <definedNames>
    <definedName name="_Regression_Int" localSheetId="0" hidden="1">1</definedName>
    <definedName name="_xlnm.Print_Area" localSheetId="0">'312-26'!$A$1:$H$46</definedName>
    <definedName name="Imprimir_área_IM" localSheetId="0">'312-26'!$A$6:$H$43</definedName>
    <definedName name="Imprimir_títulos_IM" localSheetId="0">'312-26'!$1:$5</definedName>
    <definedName name="_xlnm.Print_Titles" localSheetId="0">'312-26'!$1:$5</definedName>
  </definedNames>
  <calcPr calcId="152511"/>
</workbook>
</file>

<file path=xl/calcChain.xml><?xml version="1.0" encoding="utf-8"?>
<calcChain xmlns="http://schemas.openxmlformats.org/spreadsheetml/2006/main">
  <c r="H39" i="4" l="1"/>
  <c r="G9" i="4"/>
  <c r="G39" i="4"/>
  <c r="C39" i="4"/>
  <c r="B41" i="4" l="1"/>
  <c r="B40" i="4"/>
  <c r="E39" i="4"/>
  <c r="B38" i="4"/>
  <c r="B37" i="4"/>
  <c r="H36" i="4"/>
  <c r="G36" i="4"/>
  <c r="E36" i="4"/>
  <c r="C36" i="4"/>
  <c r="B35" i="4"/>
  <c r="B34" i="4"/>
  <c r="H33" i="4"/>
  <c r="G33" i="4"/>
  <c r="E33" i="4"/>
  <c r="C33" i="4"/>
  <c r="B32" i="4"/>
  <c r="B31" i="4"/>
  <c r="H30" i="4"/>
  <c r="G30" i="4"/>
  <c r="E30" i="4"/>
  <c r="C30" i="4"/>
  <c r="B29" i="4"/>
  <c r="B28" i="4"/>
  <c r="H27" i="4"/>
  <c r="G27" i="4"/>
  <c r="E27" i="4"/>
  <c r="C27" i="4"/>
  <c r="B26" i="4"/>
  <c r="B25" i="4"/>
  <c r="H24" i="4"/>
  <c r="G24" i="4"/>
  <c r="E24" i="4"/>
  <c r="C24" i="4"/>
  <c r="B23" i="4"/>
  <c r="B22" i="4"/>
  <c r="H21" i="4"/>
  <c r="G21" i="4"/>
  <c r="E21" i="4"/>
  <c r="C21" i="4"/>
  <c r="B20" i="4"/>
  <c r="B19" i="4"/>
  <c r="H18" i="4"/>
  <c r="G18" i="4"/>
  <c r="E18" i="4"/>
  <c r="C18" i="4"/>
  <c r="B17" i="4"/>
  <c r="B16" i="4"/>
  <c r="H15" i="4"/>
  <c r="G15" i="4"/>
  <c r="E15" i="4"/>
  <c r="C15" i="4"/>
  <c r="B14" i="4"/>
  <c r="B13" i="4"/>
  <c r="H12" i="4"/>
  <c r="G12" i="4"/>
  <c r="E12" i="4"/>
  <c r="C12" i="4"/>
  <c r="H9" i="4"/>
  <c r="E9" i="4"/>
  <c r="C8" i="4"/>
  <c r="H8" i="4"/>
  <c r="B11" i="4"/>
  <c r="B10" i="4"/>
  <c r="C9" i="4"/>
  <c r="G7" i="4"/>
  <c r="H7" i="4"/>
  <c r="G8" i="4"/>
  <c r="E8" i="4"/>
  <c r="E7" i="4"/>
  <c r="C7" i="4"/>
  <c r="D10" i="4" l="1"/>
  <c r="F10" i="4"/>
  <c r="D15" i="4"/>
  <c r="D21" i="4"/>
  <c r="F34" i="4"/>
  <c r="D34" i="4"/>
  <c r="F11" i="4"/>
  <c r="D11" i="4"/>
  <c r="D23" i="4"/>
  <c r="F23" i="4"/>
  <c r="F29" i="4"/>
  <c r="D29" i="4"/>
  <c r="F35" i="4"/>
  <c r="D35" i="4"/>
  <c r="F13" i="4"/>
  <c r="D13" i="4"/>
  <c r="F19" i="4"/>
  <c r="D19" i="4"/>
  <c r="F37" i="4"/>
  <c r="D37" i="4"/>
  <c r="F41" i="4"/>
  <c r="D41" i="4"/>
  <c r="D16" i="4"/>
  <c r="F16" i="4"/>
  <c r="F22" i="4"/>
  <c r="D22" i="4"/>
  <c r="D27" i="4"/>
  <c r="D28" i="4"/>
  <c r="F28" i="4"/>
  <c r="D7" i="4"/>
  <c r="F15" i="4"/>
  <c r="F17" i="4"/>
  <c r="D17" i="4"/>
  <c r="F21" i="4"/>
  <c r="F27" i="4"/>
  <c r="F40" i="4"/>
  <c r="D40" i="4"/>
  <c r="F7" i="4"/>
  <c r="F25" i="4"/>
  <c r="D25" i="4"/>
  <c r="F31" i="4"/>
  <c r="D31" i="4"/>
  <c r="F14" i="4"/>
  <c r="D14" i="4"/>
  <c r="F20" i="4"/>
  <c r="D20" i="4"/>
  <c r="F26" i="4"/>
  <c r="D26" i="4"/>
  <c r="D32" i="4"/>
  <c r="F32" i="4"/>
  <c r="F38" i="4"/>
  <c r="D38" i="4"/>
  <c r="B39" i="4"/>
  <c r="D39" i="4" s="1"/>
  <c r="B33" i="4"/>
  <c r="F33" i="4" s="1"/>
  <c r="B36" i="4"/>
  <c r="D36" i="4" s="1"/>
  <c r="B27" i="4"/>
  <c r="H6" i="4"/>
  <c r="B30" i="4"/>
  <c r="D30" i="4" s="1"/>
  <c r="E6" i="4"/>
  <c r="B21" i="4"/>
  <c r="B24" i="4"/>
  <c r="F24" i="4" s="1"/>
  <c r="G6" i="4"/>
  <c r="B8" i="4"/>
  <c r="F8" i="4" s="1"/>
  <c r="B15" i="4"/>
  <c r="C6" i="4"/>
  <c r="B18" i="4"/>
  <c r="D18" i="4" s="1"/>
  <c r="B12" i="4"/>
  <c r="F12" i="4" s="1"/>
  <c r="B7" i="4"/>
  <c r="B9" i="4"/>
  <c r="D9" i="4" s="1"/>
  <c r="F39" i="4" l="1"/>
  <c r="F30" i="4"/>
  <c r="F36" i="4"/>
  <c r="F18" i="4"/>
  <c r="D8" i="4"/>
  <c r="D24" i="4"/>
  <c r="D33" i="4"/>
  <c r="F9" i="4"/>
  <c r="D12" i="4"/>
  <c r="B6" i="4"/>
  <c r="F6" i="4" s="1"/>
  <c r="D6" i="4" l="1"/>
</calcChain>
</file>

<file path=xl/sharedStrings.xml><?xml version="1.0" encoding="utf-8"?>
<sst xmlns="http://schemas.openxmlformats.org/spreadsheetml/2006/main" count="57" uniqueCount="32">
  <si>
    <t>Total</t>
  </si>
  <si>
    <t>Cantidad</t>
  </si>
  <si>
    <t>Maíz</t>
  </si>
  <si>
    <t>Sin semilla certificada</t>
  </si>
  <si>
    <t>0.0  Cuando la cantidad es menor a la mitad de la unidad o fracción decimal adoptada para la expresión del dato.</t>
  </si>
  <si>
    <t>Provincia, comarca indígena y tipo 
de finca</t>
  </si>
  <si>
    <t>0    Cuando la cantidad es menor a la mitad de la unidad o fracción decimal adoptada para la expresión del dato.</t>
  </si>
  <si>
    <t>Porcen-   taje</t>
  </si>
  <si>
    <t>Porcen-    taje</t>
  </si>
  <si>
    <t>-     Cantidad nula o cero.</t>
  </si>
  <si>
    <t>Con semilla certificada (1)</t>
  </si>
  <si>
    <t xml:space="preserve">      Fincas pequeñas</t>
  </si>
  <si>
    <t xml:space="preserve">      Fincas grandes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</si>
  <si>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</si>
  <si>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</si>
  <si>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</si>
  <si>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</si>
  <si>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</si>
  <si>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</si>
  <si>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</si>
  <si>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</si>
  <si>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Panamá Oeste</t>
  </si>
  <si>
    <t>Veraguas</t>
  </si>
  <si>
    <t>Comarca Ngäbe Buglé</t>
  </si>
  <si>
    <t>TOTAL</t>
  </si>
  <si>
    <t>-</t>
  </si>
  <si>
    <t>Superficie sembrada (en hectáreas)</t>
  </si>
  <si>
    <t xml:space="preserve">Cantidad de semilla utilizada (en quintales)                                </t>
  </si>
  <si>
    <t xml:space="preserve">Cosecha de la superficie con semilla certificada (en quintales en grano seco)                   </t>
  </si>
  <si>
    <t>(1)   Se utilizó semilla certificada.</t>
  </si>
  <si>
    <t>NOTA: Las fincas grandes incluyen los productores grandes, empresas y organizaciones comunales.</t>
  </si>
  <si>
    <t xml:space="preserve">Cuadro 26.  SUPERFICIE SEMBRADA CON Y SIN SEMILLA CERTIFICADA, CANTIDAD DE SEMILLA UTILIZADA Y COSECHA 
DE LA SUPERFICIE SEMBRADA CON SEMILLA CERTIFICADA DE MAÍZ EN LA REPÚBLICA, SEGÚN PROVINCIA,
 COMARCA INDÍGENA Y TIPO DE FINCA: AÑO AGRÍCOLA 2018/19
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</si>
</sst>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_);\(#,##0.0\)"/>
    <numFmt numFmtId="165" formatCode="#,##0.0"/>
    <numFmt numFmtId="166" formatCode="0.0"/>
    <numFmt numFmtId="167" formatCode="0.000"/>
  </numFmts>
  <fonts count="7" x14ac:knownFonts="1">
    <font>
      <sz val="12"/>
      <name val="Courie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name val="Courier"/>
      <family val="3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 applyFill="1" applyProtection="1"/>
    <xf numFmtId="0" fontId="3" fillId="0" borderId="0" xfId="0" applyFont="1" applyFill="1" applyAlignment="1" applyProtection="1">
      <alignment vertical="top"/>
    </xf>
    <xf numFmtId="3" fontId="3" fillId="0" borderId="0" xfId="0" applyNumberFormat="1" applyFont="1" applyFill="1" applyAlignment="1" applyProtection="1">
      <alignment vertical="top"/>
    </xf>
    <xf numFmtId="3" fontId="3" fillId="0" borderId="0" xfId="0" applyNumberFormat="1" applyFont="1" applyFill="1" applyProtection="1"/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left" vertical="top"/>
    </xf>
    <xf numFmtId="0" fontId="1" fillId="0" borderId="7" xfId="0" applyFont="1" applyBorder="1" applyAlignment="1" applyProtection="1">
      <alignment horizontal="left" vertical="center"/>
    </xf>
    <xf numFmtId="3" fontId="1" fillId="0" borderId="5" xfId="0" applyNumberFormat="1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center"/>
    </xf>
    <xf numFmtId="165" fontId="4" fillId="0" borderId="5" xfId="0" applyNumberFormat="1" applyFont="1" applyFill="1" applyBorder="1" applyAlignment="1" applyProtection="1">
      <alignment horizontal="right" vertical="center"/>
      <protection locked="0"/>
    </xf>
    <xf numFmtId="165" fontId="4" fillId="0" borderId="5" xfId="0" applyNumberFormat="1" applyFont="1" applyFill="1" applyBorder="1" applyAlignment="1" applyProtection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3" fontId="2" fillId="0" borderId="5" xfId="0" applyNumberFormat="1" applyFont="1" applyFill="1" applyBorder="1" applyAlignment="1" applyProtection="1">
      <alignment horizontal="right" vertical="center"/>
    </xf>
    <xf numFmtId="165" fontId="2" fillId="0" borderId="5" xfId="0" applyNumberFormat="1" applyFont="1" applyFill="1" applyBorder="1" applyAlignment="1" applyProtection="1">
      <alignment horizontal="right" vertical="center"/>
    </xf>
    <xf numFmtId="3" fontId="3" fillId="0" borderId="6" xfId="0" applyNumberFormat="1" applyFont="1" applyBorder="1" applyAlignment="1">
      <alignment horizontal="right" vertical="center"/>
    </xf>
    <xf numFmtId="165" fontId="2" fillId="0" borderId="5" xfId="0" applyNumberFormat="1" applyFont="1" applyFill="1" applyBorder="1" applyAlignment="1" applyProtection="1">
      <alignment horizontal="right" vertical="center"/>
      <protection locked="0"/>
    </xf>
    <xf numFmtId="3" fontId="4" fillId="0" borderId="5" xfId="0" applyNumberFormat="1" applyFont="1" applyFill="1" applyBorder="1" applyAlignment="1" applyProtection="1">
      <alignment horizontal="right" vertical="center"/>
    </xf>
    <xf numFmtId="165" fontId="5" fillId="0" borderId="5" xfId="0" applyNumberFormat="1" applyFont="1" applyBorder="1" applyAlignment="1">
      <alignment horizontal="right" vertical="center"/>
    </xf>
    <xf numFmtId="165" fontId="3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3" fontId="3" fillId="0" borderId="6" xfId="0" applyNumberFormat="1" applyFont="1" applyFill="1" applyBorder="1" applyAlignment="1">
      <alignment horizontal="right" vertical="center"/>
    </xf>
    <xf numFmtId="0" fontId="1" fillId="0" borderId="8" xfId="0" applyFont="1" applyBorder="1" applyAlignment="1" applyProtection="1">
      <alignment horizontal="left" vertical="center"/>
    </xf>
    <xf numFmtId="3" fontId="3" fillId="0" borderId="9" xfId="0" applyNumberFormat="1" applyFont="1" applyBorder="1" applyAlignment="1">
      <alignment horizontal="right" vertical="center"/>
    </xf>
    <xf numFmtId="165" fontId="3" fillId="0" borderId="9" xfId="0" applyNumberFormat="1" applyFont="1" applyBorder="1" applyAlignment="1">
      <alignment horizontal="right" vertical="center"/>
    </xf>
    <xf numFmtId="3" fontId="2" fillId="0" borderId="9" xfId="0" applyNumberFormat="1" applyFont="1" applyFill="1" applyBorder="1" applyAlignment="1" applyProtection="1">
      <alignment horizontal="right" vertical="center"/>
    </xf>
    <xf numFmtId="165" fontId="2" fillId="0" borderId="9" xfId="0" applyNumberFormat="1" applyFont="1" applyFill="1" applyBorder="1" applyAlignment="1" applyProtection="1">
      <alignment horizontal="right" vertical="center"/>
    </xf>
    <xf numFmtId="3" fontId="3" fillId="0" borderId="10" xfId="0" applyNumberFormat="1" applyFont="1" applyFill="1" applyBorder="1" applyAlignment="1">
      <alignment horizontal="right" vertical="center"/>
    </xf>
    <xf numFmtId="3" fontId="4" fillId="2" borderId="11" xfId="0" applyNumberFormat="1" applyFont="1" applyFill="1" applyBorder="1" applyAlignment="1" applyProtection="1">
      <alignment horizontal="center" vertical="center" wrapText="1"/>
    </xf>
    <xf numFmtId="164" fontId="4" fillId="2" borderId="1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left"/>
    </xf>
    <xf numFmtId="3" fontId="2" fillId="0" borderId="0" xfId="0" applyNumberFormat="1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2" fillId="0" borderId="0" xfId="0" applyFont="1" applyFill="1" applyAlignment="1" applyProtection="1">
      <alignment horizontal="left"/>
    </xf>
    <xf numFmtId="49" fontId="1" fillId="0" borderId="0" xfId="0" applyNumberFormat="1" applyFont="1" applyFill="1" applyBorder="1" applyAlignment="1"/>
    <xf numFmtId="0" fontId="3" fillId="0" borderId="0" xfId="0" applyFont="1" applyFill="1" applyAlignment="1" applyProtection="1">
      <alignment horizontal="left"/>
    </xf>
    <xf numFmtId="166" fontId="3" fillId="0" borderId="0" xfId="0" applyNumberFormat="1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Continuous" vertical="top" wrapText="1"/>
    </xf>
    <xf numFmtId="0" fontId="4" fillId="2" borderId="2" xfId="0" applyFont="1" applyFill="1" applyBorder="1" applyAlignment="1" applyProtection="1">
      <alignment horizontal="centerContinuous" vertical="center" wrapText="1"/>
    </xf>
    <xf numFmtId="0" fontId="6" fillId="2" borderId="3" xfId="0" applyFont="1" applyFill="1" applyBorder="1" applyAlignment="1" applyProtection="1">
      <alignment horizontal="centerContinuous" vertical="center" wrapText="1"/>
    </xf>
    <xf numFmtId="167" fontId="3" fillId="0" borderId="0" xfId="0" applyNumberFormat="1" applyFont="1" applyFill="1" applyBorder="1" applyAlignment="1" applyProtection="1">
      <alignment vertical="center"/>
    </xf>
    <xf numFmtId="166" fontId="3" fillId="0" borderId="0" xfId="0" applyNumberFormat="1" applyFont="1" applyFill="1" applyAlignment="1" applyProtection="1">
      <alignment horizontal="right" vertical="center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3" fontId="4" fillId="2" borderId="1" xfId="0" applyNumberFormat="1" applyFont="1" applyFill="1" applyBorder="1" applyAlignment="1" applyProtection="1">
      <alignment horizontal="center" vertical="center"/>
    </xf>
    <xf numFmtId="3" fontId="4" fillId="2" borderId="9" xfId="0" applyNumberFormat="1" applyFont="1" applyFill="1" applyBorder="1" applyAlignment="1" applyProtection="1">
      <alignment horizontal="center" vertical="center"/>
    </xf>
    <xf numFmtId="3" fontId="4" fillId="2" borderId="1" xfId="0" applyNumberFormat="1" applyFont="1" applyFill="1" applyBorder="1" applyAlignment="1" applyProtection="1">
      <alignment horizontal="center" vertical="center" wrapText="1"/>
    </xf>
    <xf numFmtId="3" fontId="6" fillId="2" borderId="5" xfId="0" applyNumberFormat="1" applyFont="1" applyFill="1" applyBorder="1" applyAlignment="1" applyProtection="1">
      <alignment horizontal="center" vertical="center" wrapText="1"/>
    </xf>
    <xf numFmtId="3" fontId="6" fillId="2" borderId="9" xfId="0" applyNumberFormat="1" applyFont="1" applyFill="1" applyBorder="1" applyAlignment="1" applyProtection="1">
      <alignment horizontal="center" vertical="center" wrapText="1"/>
    </xf>
    <xf numFmtId="3" fontId="4" fillId="2" borderId="2" xfId="0" applyNumberFormat="1" applyFont="1" applyFill="1" applyBorder="1" applyAlignment="1" applyProtection="1">
      <alignment horizontal="center" vertical="center" wrapText="1"/>
    </xf>
    <xf numFmtId="3" fontId="6" fillId="2" borderId="6" xfId="0" applyNumberFormat="1" applyFont="1" applyFill="1" applyBorder="1" applyAlignment="1" applyProtection="1">
      <alignment horizontal="center" vertical="center" wrapText="1"/>
    </xf>
    <xf numFmtId="3" fontId="6" fillId="2" borderId="10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tabColor indexed="51"/>
  </sheetPr>
  <dimension ref="A1:J49"/>
  <sheetViews>
    <sheetView showGridLines="0" tabSelected="1" zoomScaleNormal="100" workbookViewId="0">
      <selection activeCell="B4" sqref="B4:B5"/>
    </sheetView>
  </sheetViews>
  <sheetFormatPr baseColWidth="10" defaultColWidth="9.77734375" defaultRowHeight="15" customHeight="1" x14ac:dyDescent="0.2"/>
  <cols>
    <col min="1" max="1" width="17.44140625" style="1" customWidth="1"/>
    <col min="2" max="2" width="9.6640625" style="4" customWidth="1"/>
    <col min="3" max="3" width="11.21875" style="4" customWidth="1"/>
    <col min="4" max="4" width="7.88671875" style="1" customWidth="1"/>
    <col min="5" max="5" width="11" style="4" customWidth="1"/>
    <col min="6" max="6" width="7.5546875" style="1" customWidth="1"/>
    <col min="7" max="7" width="9.109375" style="4" customWidth="1"/>
    <col min="8" max="8" width="12.88671875" style="4" customWidth="1"/>
    <col min="9" max="16384" width="9.77734375" style="1"/>
  </cols>
  <sheetData>
    <row r="1" spans="1:10" s="2" customFormat="1" ht="60" customHeight="1" x14ac:dyDescent="0.2">
      <c r="A1" s="42" t="s">
        <v>31</v>
      </c>
      <c r="B1" s="42"/>
      <c r="C1" s="42"/>
      <c r="D1" s="42"/>
      <c r="E1" s="42"/>
      <c r="F1" s="42"/>
      <c r="G1" s="42"/>
      <c r="H1" s="42"/>
    </row>
    <row r="2" spans="1:10" ht="26.1" customHeight="1" x14ac:dyDescent="0.2">
      <c r="A2" s="47" t="s">
        <v>5</v>
      </c>
      <c r="B2" s="43" t="s">
        <v>2</v>
      </c>
      <c r="C2" s="44"/>
      <c r="D2" s="44"/>
      <c r="E2" s="44"/>
      <c r="F2" s="44"/>
      <c r="G2" s="44"/>
      <c r="H2" s="44"/>
    </row>
    <row r="3" spans="1:10" ht="26.1" customHeight="1" x14ac:dyDescent="0.2">
      <c r="A3" s="48"/>
      <c r="B3" s="43" t="s">
        <v>26</v>
      </c>
      <c r="C3" s="44"/>
      <c r="D3" s="44"/>
      <c r="E3" s="44"/>
      <c r="F3" s="44"/>
      <c r="G3" s="52" t="s">
        <v>27</v>
      </c>
      <c r="H3" s="55" t="s">
        <v>28</v>
      </c>
    </row>
    <row r="4" spans="1:10" ht="26.1" customHeight="1" x14ac:dyDescent="0.2">
      <c r="A4" s="48"/>
      <c r="B4" s="50" t="s">
        <v>0</v>
      </c>
      <c r="C4" s="43" t="s">
        <v>10</v>
      </c>
      <c r="D4" s="44"/>
      <c r="E4" s="43" t="s">
        <v>3</v>
      </c>
      <c r="F4" s="44"/>
      <c r="G4" s="53"/>
      <c r="H4" s="56"/>
    </row>
    <row r="5" spans="1:10" ht="35.1" customHeight="1" x14ac:dyDescent="0.2">
      <c r="A5" s="49"/>
      <c r="B5" s="51"/>
      <c r="C5" s="30" t="s">
        <v>1</v>
      </c>
      <c r="D5" s="31" t="s">
        <v>7</v>
      </c>
      <c r="E5" s="30" t="s">
        <v>1</v>
      </c>
      <c r="F5" s="31" t="s">
        <v>8</v>
      </c>
      <c r="G5" s="54"/>
      <c r="H5" s="57"/>
    </row>
    <row r="6" spans="1:10" s="5" customFormat="1" ht="18.600000000000001" customHeight="1" x14ac:dyDescent="0.2">
      <c r="A6" s="41" t="s">
        <v>24</v>
      </c>
      <c r="B6" s="9">
        <f t="shared" ref="B6:C8" si="0">B9+B12+B15+B18+B21+B24+B27+B30+B33+B36+B39</f>
        <v>52480</v>
      </c>
      <c r="C6" s="9">
        <f t="shared" si="0"/>
        <v>29190</v>
      </c>
      <c r="D6" s="10">
        <f>C6/B6*100</f>
        <v>55.62118902439024</v>
      </c>
      <c r="E6" s="9">
        <f>E9+E12+E15+E18+E21+E24+E27+E30+E33+E36+E39</f>
        <v>23290</v>
      </c>
      <c r="F6" s="11">
        <f>E6/B6*100</f>
        <v>44.378810975609753</v>
      </c>
      <c r="G6" s="9">
        <f t="shared" ref="G6:H8" si="1">G9+G12+G15+G18+G21+G24+G27+G30+G33+G36+G39</f>
        <v>10570</v>
      </c>
      <c r="H6" s="12">
        <f t="shared" si="1"/>
        <v>2133200</v>
      </c>
      <c r="I6" s="39"/>
      <c r="J6" s="46"/>
    </row>
    <row r="7" spans="1:10" s="5" customFormat="1" ht="18.600000000000001" customHeight="1" x14ac:dyDescent="0.2">
      <c r="A7" s="7" t="s">
        <v>11</v>
      </c>
      <c r="B7" s="13">
        <f t="shared" si="0"/>
        <v>30250</v>
      </c>
      <c r="C7" s="13">
        <f t="shared" si="0"/>
        <v>9110</v>
      </c>
      <c r="D7" s="17">
        <f t="shared" ref="D7:D41" si="2">C7/B7*100</f>
        <v>30.115702479338839</v>
      </c>
      <c r="E7" s="13">
        <f>E10+E13+E16+E19+E22+E25+E28+E31+E34+E37+E40</f>
        <v>21140</v>
      </c>
      <c r="F7" s="15">
        <f t="shared" ref="F7:F41" si="3">E7/B7*100</f>
        <v>69.88429752066115</v>
      </c>
      <c r="G7" s="13">
        <f t="shared" si="1"/>
        <v>3020</v>
      </c>
      <c r="H7" s="16">
        <f t="shared" si="1"/>
        <v>387400</v>
      </c>
      <c r="I7" s="39"/>
      <c r="J7" s="46"/>
    </row>
    <row r="8" spans="1:10" s="5" customFormat="1" ht="18.600000000000001" customHeight="1" x14ac:dyDescent="0.2">
      <c r="A8" s="7" t="s">
        <v>12</v>
      </c>
      <c r="B8" s="13">
        <f t="shared" si="0"/>
        <v>22230</v>
      </c>
      <c r="C8" s="13">
        <f t="shared" si="0"/>
        <v>20080</v>
      </c>
      <c r="D8" s="17">
        <f t="shared" si="2"/>
        <v>90.328385065227167</v>
      </c>
      <c r="E8" s="13">
        <f>E11+E14+E17+E20+E23+E26+E29+E32+E35+E38+E41</f>
        <v>2150</v>
      </c>
      <c r="F8" s="15">
        <f t="shared" si="3"/>
        <v>9.6716149347728297</v>
      </c>
      <c r="G8" s="13">
        <f t="shared" si="1"/>
        <v>7550</v>
      </c>
      <c r="H8" s="16">
        <f t="shared" si="1"/>
        <v>1745800</v>
      </c>
      <c r="I8" s="39"/>
      <c r="J8" s="46"/>
    </row>
    <row r="9" spans="1:10" s="5" customFormat="1" ht="18.600000000000001" customHeight="1" x14ac:dyDescent="0.2">
      <c r="A9" s="40" t="s">
        <v>13</v>
      </c>
      <c r="B9" s="9">
        <f>B10+B11</f>
        <v>410</v>
      </c>
      <c r="C9" s="9">
        <f>C10+C11</f>
        <v>10</v>
      </c>
      <c r="D9" s="19">
        <f t="shared" si="2"/>
        <v>2.4390243902439024</v>
      </c>
      <c r="E9" s="18">
        <f>E10+E11</f>
        <v>400</v>
      </c>
      <c r="F9" s="11">
        <f t="shared" si="3"/>
        <v>97.560975609756099</v>
      </c>
      <c r="G9" s="9">
        <f>G10+G11</f>
        <v>10</v>
      </c>
      <c r="H9" s="12">
        <f>H10+H11</f>
        <v>200</v>
      </c>
      <c r="I9" s="39"/>
      <c r="J9" s="46"/>
    </row>
    <row r="10" spans="1:10" s="5" customFormat="1" ht="18.600000000000001" customHeight="1" x14ac:dyDescent="0.2">
      <c r="A10" s="7" t="s">
        <v>11</v>
      </c>
      <c r="B10" s="13">
        <f>C10+E10</f>
        <v>390</v>
      </c>
      <c r="C10" s="13">
        <v>10</v>
      </c>
      <c r="D10" s="20">
        <f t="shared" si="2"/>
        <v>2.5641025641025639</v>
      </c>
      <c r="E10" s="14">
        <v>380</v>
      </c>
      <c r="F10" s="15">
        <f t="shared" si="3"/>
        <v>97.435897435897431</v>
      </c>
      <c r="G10" s="13">
        <v>10</v>
      </c>
      <c r="H10" s="16">
        <v>200</v>
      </c>
      <c r="I10" s="39"/>
      <c r="J10" s="46"/>
    </row>
    <row r="11" spans="1:10" s="5" customFormat="1" ht="18.600000000000001" customHeight="1" x14ac:dyDescent="0.2">
      <c r="A11" s="7" t="s">
        <v>12</v>
      </c>
      <c r="B11" s="13">
        <f>C11+E11</f>
        <v>20</v>
      </c>
      <c r="C11" s="13">
        <v>0</v>
      </c>
      <c r="D11" s="20">
        <f t="shared" si="2"/>
        <v>0</v>
      </c>
      <c r="E11" s="14">
        <v>20</v>
      </c>
      <c r="F11" s="15">
        <f t="shared" si="3"/>
        <v>100</v>
      </c>
      <c r="G11" s="8">
        <v>0</v>
      </c>
      <c r="H11" s="16">
        <v>0</v>
      </c>
      <c r="I11" s="39"/>
      <c r="J11" s="46"/>
    </row>
    <row r="12" spans="1:10" s="5" customFormat="1" ht="18.600000000000001" customHeight="1" x14ac:dyDescent="0.2">
      <c r="A12" s="40" t="s">
        <v>14</v>
      </c>
      <c r="B12" s="9">
        <f>B13+B14</f>
        <v>3400</v>
      </c>
      <c r="C12" s="9">
        <f>C13+C14</f>
        <v>1010</v>
      </c>
      <c r="D12" s="19">
        <f t="shared" si="2"/>
        <v>29.705882352941178</v>
      </c>
      <c r="E12" s="18">
        <f>E13+E14</f>
        <v>2390</v>
      </c>
      <c r="F12" s="11">
        <f t="shared" si="3"/>
        <v>70.294117647058812</v>
      </c>
      <c r="G12" s="9">
        <f>G13+G14</f>
        <v>340</v>
      </c>
      <c r="H12" s="12">
        <f>H13+H14</f>
        <v>29100</v>
      </c>
      <c r="I12" s="39"/>
      <c r="J12" s="46"/>
    </row>
    <row r="13" spans="1:10" s="5" customFormat="1" ht="18.600000000000001" customHeight="1" x14ac:dyDescent="0.2">
      <c r="A13" s="7" t="s">
        <v>11</v>
      </c>
      <c r="B13" s="13">
        <f>C13+E13</f>
        <v>3140</v>
      </c>
      <c r="C13" s="13">
        <v>790</v>
      </c>
      <c r="D13" s="20">
        <f t="shared" si="2"/>
        <v>25.159235668789808</v>
      </c>
      <c r="E13" s="14">
        <v>2350</v>
      </c>
      <c r="F13" s="15">
        <f t="shared" si="3"/>
        <v>74.840764331210181</v>
      </c>
      <c r="G13" s="13">
        <v>250</v>
      </c>
      <c r="H13" s="16">
        <v>22400</v>
      </c>
      <c r="I13" s="39"/>
      <c r="J13" s="46"/>
    </row>
    <row r="14" spans="1:10" s="5" customFormat="1" ht="18.600000000000001" customHeight="1" x14ac:dyDescent="0.2">
      <c r="A14" s="7" t="s">
        <v>12</v>
      </c>
      <c r="B14" s="13">
        <f>C14+E14</f>
        <v>260</v>
      </c>
      <c r="C14" s="13">
        <v>220</v>
      </c>
      <c r="D14" s="20">
        <f t="shared" si="2"/>
        <v>84.615384615384613</v>
      </c>
      <c r="E14" s="14">
        <v>40</v>
      </c>
      <c r="F14" s="15">
        <f t="shared" si="3"/>
        <v>15.384615384615385</v>
      </c>
      <c r="G14" s="13">
        <v>90</v>
      </c>
      <c r="H14" s="16">
        <v>6700</v>
      </c>
      <c r="I14" s="39"/>
      <c r="J14" s="46"/>
    </row>
    <row r="15" spans="1:10" s="5" customFormat="1" ht="18.600000000000001" customHeight="1" x14ac:dyDescent="0.2">
      <c r="A15" s="40" t="s">
        <v>15</v>
      </c>
      <c r="B15" s="9">
        <f>B16+B17</f>
        <v>540</v>
      </c>
      <c r="C15" s="9">
        <f>C16+C17</f>
        <v>10</v>
      </c>
      <c r="D15" s="19">
        <f t="shared" si="2"/>
        <v>1.8518518518518516</v>
      </c>
      <c r="E15" s="18">
        <f>E16+E17</f>
        <v>530</v>
      </c>
      <c r="F15" s="11">
        <f t="shared" si="3"/>
        <v>98.148148148148152</v>
      </c>
      <c r="G15" s="9">
        <f>G16+G17</f>
        <v>0</v>
      </c>
      <c r="H15" s="12">
        <f>H16+H17</f>
        <v>100</v>
      </c>
      <c r="I15" s="39"/>
      <c r="J15" s="46"/>
    </row>
    <row r="16" spans="1:10" s="5" customFormat="1" ht="18.600000000000001" customHeight="1" x14ac:dyDescent="0.2">
      <c r="A16" s="7" t="s">
        <v>11</v>
      </c>
      <c r="B16" s="13">
        <f>C16+E16</f>
        <v>480</v>
      </c>
      <c r="C16" s="13">
        <v>10</v>
      </c>
      <c r="D16" s="20">
        <f t="shared" si="2"/>
        <v>2.083333333333333</v>
      </c>
      <c r="E16" s="14">
        <v>470</v>
      </c>
      <c r="F16" s="15">
        <f t="shared" si="3"/>
        <v>97.916666666666657</v>
      </c>
      <c r="G16" s="13">
        <v>0</v>
      </c>
      <c r="H16" s="16">
        <v>100</v>
      </c>
      <c r="I16" s="39"/>
      <c r="J16" s="46"/>
    </row>
    <row r="17" spans="1:10" s="5" customFormat="1" ht="18.600000000000001" customHeight="1" x14ac:dyDescent="0.2">
      <c r="A17" s="7" t="s">
        <v>12</v>
      </c>
      <c r="B17" s="13">
        <f>C17+E17</f>
        <v>60</v>
      </c>
      <c r="C17" s="13">
        <v>0</v>
      </c>
      <c r="D17" s="20">
        <f t="shared" si="2"/>
        <v>0</v>
      </c>
      <c r="E17" s="14">
        <v>60</v>
      </c>
      <c r="F17" s="15">
        <f t="shared" si="3"/>
        <v>100</v>
      </c>
      <c r="G17" s="13">
        <v>0</v>
      </c>
      <c r="H17" s="16">
        <v>0</v>
      </c>
      <c r="I17" s="39"/>
      <c r="J17" s="46"/>
    </row>
    <row r="18" spans="1:10" s="5" customFormat="1" ht="18.600000000000001" customHeight="1" x14ac:dyDescent="0.2">
      <c r="A18" s="40" t="s">
        <v>16</v>
      </c>
      <c r="B18" s="9">
        <f>B19+B20</f>
        <v>7500</v>
      </c>
      <c r="C18" s="9">
        <f>C19+C20</f>
        <v>3920</v>
      </c>
      <c r="D18" s="19">
        <f t="shared" si="2"/>
        <v>52.266666666666659</v>
      </c>
      <c r="E18" s="18">
        <f>E19+E20</f>
        <v>3580</v>
      </c>
      <c r="F18" s="11">
        <f t="shared" si="3"/>
        <v>47.733333333333334</v>
      </c>
      <c r="G18" s="9">
        <f>G19+G20</f>
        <v>1300</v>
      </c>
      <c r="H18" s="12">
        <f>H19+H20</f>
        <v>164700</v>
      </c>
      <c r="I18" s="39"/>
      <c r="J18" s="46"/>
    </row>
    <row r="19" spans="1:10" s="5" customFormat="1" ht="18.600000000000001" customHeight="1" x14ac:dyDescent="0.2">
      <c r="A19" s="7" t="s">
        <v>11</v>
      </c>
      <c r="B19" s="13">
        <f>C19+E19</f>
        <v>5400</v>
      </c>
      <c r="C19" s="13">
        <v>1840</v>
      </c>
      <c r="D19" s="20">
        <f t="shared" si="2"/>
        <v>34.074074074074076</v>
      </c>
      <c r="E19" s="14">
        <v>3560</v>
      </c>
      <c r="F19" s="15">
        <f t="shared" si="3"/>
        <v>65.925925925925924</v>
      </c>
      <c r="G19" s="13">
        <v>550</v>
      </c>
      <c r="H19" s="16">
        <v>64000</v>
      </c>
      <c r="I19" s="39"/>
      <c r="J19" s="46"/>
    </row>
    <row r="20" spans="1:10" s="5" customFormat="1" ht="18.600000000000001" customHeight="1" x14ac:dyDescent="0.2">
      <c r="A20" s="7" t="s">
        <v>12</v>
      </c>
      <c r="B20" s="13">
        <f>C20+E20</f>
        <v>2100</v>
      </c>
      <c r="C20" s="13">
        <v>2080</v>
      </c>
      <c r="D20" s="20">
        <f t="shared" si="2"/>
        <v>99.047619047619051</v>
      </c>
      <c r="E20" s="14">
        <v>20</v>
      </c>
      <c r="F20" s="15">
        <f t="shared" si="3"/>
        <v>0.95238095238095244</v>
      </c>
      <c r="G20" s="13">
        <v>750</v>
      </c>
      <c r="H20" s="16">
        <v>100700</v>
      </c>
      <c r="I20" s="39"/>
      <c r="J20" s="46"/>
    </row>
    <row r="21" spans="1:10" s="5" customFormat="1" ht="18.600000000000001" customHeight="1" x14ac:dyDescent="0.2">
      <c r="A21" s="40" t="s">
        <v>17</v>
      </c>
      <c r="B21" s="9">
        <f>B22+B23</f>
        <v>2370</v>
      </c>
      <c r="C21" s="9">
        <f>C22+C23</f>
        <v>120</v>
      </c>
      <c r="D21" s="19">
        <f t="shared" si="2"/>
        <v>5.0632911392405067</v>
      </c>
      <c r="E21" s="18">
        <f>E22+E23</f>
        <v>2250</v>
      </c>
      <c r="F21" s="11">
        <f t="shared" si="3"/>
        <v>94.936708860759495</v>
      </c>
      <c r="G21" s="9">
        <f>G22+G23</f>
        <v>30</v>
      </c>
      <c r="H21" s="12">
        <f>H22+H23</f>
        <v>4400</v>
      </c>
      <c r="I21" s="39"/>
      <c r="J21" s="46"/>
    </row>
    <row r="22" spans="1:10" s="5" customFormat="1" ht="18.600000000000001" customHeight="1" x14ac:dyDescent="0.2">
      <c r="A22" s="7" t="s">
        <v>11</v>
      </c>
      <c r="B22" s="13">
        <f>C22+E22</f>
        <v>2130</v>
      </c>
      <c r="C22" s="13">
        <v>110</v>
      </c>
      <c r="D22" s="20">
        <f t="shared" si="2"/>
        <v>5.164319248826291</v>
      </c>
      <c r="E22" s="14">
        <v>2020</v>
      </c>
      <c r="F22" s="15">
        <f t="shared" si="3"/>
        <v>94.835680751173712</v>
      </c>
      <c r="G22" s="13">
        <v>20</v>
      </c>
      <c r="H22" s="16">
        <v>3700</v>
      </c>
      <c r="I22" s="39"/>
      <c r="J22" s="46"/>
    </row>
    <row r="23" spans="1:10" s="5" customFormat="1" ht="18.600000000000001" customHeight="1" x14ac:dyDescent="0.2">
      <c r="A23" s="7" t="s">
        <v>12</v>
      </c>
      <c r="B23" s="13">
        <f>C23+E23</f>
        <v>240</v>
      </c>
      <c r="C23" s="13">
        <v>10</v>
      </c>
      <c r="D23" s="20">
        <f t="shared" si="2"/>
        <v>4.1666666666666661</v>
      </c>
      <c r="E23" s="14">
        <v>230</v>
      </c>
      <c r="F23" s="15">
        <f t="shared" si="3"/>
        <v>95.833333333333343</v>
      </c>
      <c r="G23" s="13">
        <v>10</v>
      </c>
      <c r="H23" s="16">
        <v>700</v>
      </c>
      <c r="I23" s="39"/>
      <c r="J23" s="46"/>
    </row>
    <row r="24" spans="1:10" s="5" customFormat="1" ht="18.600000000000001" customHeight="1" x14ac:dyDescent="0.2">
      <c r="A24" s="40" t="s">
        <v>18</v>
      </c>
      <c r="B24" s="9">
        <f>B25+B26</f>
        <v>6480</v>
      </c>
      <c r="C24" s="9">
        <f>C25+C26</f>
        <v>5110</v>
      </c>
      <c r="D24" s="19">
        <f t="shared" si="2"/>
        <v>78.858024691358025</v>
      </c>
      <c r="E24" s="18">
        <f>E25+E26</f>
        <v>1370</v>
      </c>
      <c r="F24" s="11">
        <f t="shared" si="3"/>
        <v>21.141975308641975</v>
      </c>
      <c r="G24" s="9">
        <f>G25+G26</f>
        <v>1740</v>
      </c>
      <c r="H24" s="12">
        <f>H25+H26</f>
        <v>393800</v>
      </c>
      <c r="I24" s="39"/>
      <c r="J24" s="46"/>
    </row>
    <row r="25" spans="1:10" s="5" customFormat="1" ht="18.600000000000001" customHeight="1" x14ac:dyDescent="0.2">
      <c r="A25" s="7" t="s">
        <v>11</v>
      </c>
      <c r="B25" s="13">
        <f>C25+E25</f>
        <v>3300</v>
      </c>
      <c r="C25" s="13">
        <v>1950</v>
      </c>
      <c r="D25" s="20">
        <f t="shared" si="2"/>
        <v>59.090909090909093</v>
      </c>
      <c r="E25" s="14">
        <v>1350</v>
      </c>
      <c r="F25" s="15">
        <f t="shared" si="3"/>
        <v>40.909090909090914</v>
      </c>
      <c r="G25" s="13">
        <v>760</v>
      </c>
      <c r="H25" s="16">
        <v>123200</v>
      </c>
      <c r="I25" s="39"/>
      <c r="J25" s="46"/>
    </row>
    <row r="26" spans="1:10" s="5" customFormat="1" ht="18.600000000000001" customHeight="1" x14ac:dyDescent="0.2">
      <c r="A26" s="7" t="s">
        <v>12</v>
      </c>
      <c r="B26" s="13">
        <f>C26+E26</f>
        <v>3180</v>
      </c>
      <c r="C26" s="13">
        <v>3160</v>
      </c>
      <c r="D26" s="20">
        <f t="shared" si="2"/>
        <v>99.371069182389931</v>
      </c>
      <c r="E26" s="14">
        <v>20</v>
      </c>
      <c r="F26" s="15">
        <f t="shared" si="3"/>
        <v>0.62893081761006298</v>
      </c>
      <c r="G26" s="13">
        <v>980</v>
      </c>
      <c r="H26" s="16">
        <v>270600</v>
      </c>
      <c r="I26" s="39"/>
      <c r="J26" s="46"/>
    </row>
    <row r="27" spans="1:10" s="5" customFormat="1" ht="18.600000000000001" customHeight="1" x14ac:dyDescent="0.2">
      <c r="A27" s="40" t="s">
        <v>19</v>
      </c>
      <c r="B27" s="9">
        <f>B28+B29</f>
        <v>19950</v>
      </c>
      <c r="C27" s="9">
        <f>C28+C29</f>
        <v>17760</v>
      </c>
      <c r="D27" s="19">
        <f t="shared" si="2"/>
        <v>89.022556390977442</v>
      </c>
      <c r="E27" s="18">
        <f>E28+E29</f>
        <v>2190</v>
      </c>
      <c r="F27" s="11">
        <f t="shared" si="3"/>
        <v>10.977443609022556</v>
      </c>
      <c r="G27" s="9">
        <f>G28+G29</f>
        <v>6760</v>
      </c>
      <c r="H27" s="12">
        <f>H28+H29</f>
        <v>1502200</v>
      </c>
      <c r="I27" s="39"/>
      <c r="J27" s="46"/>
    </row>
    <row r="28" spans="1:10" s="5" customFormat="1" ht="18.600000000000001" customHeight="1" x14ac:dyDescent="0.2">
      <c r="A28" s="7" t="s">
        <v>11</v>
      </c>
      <c r="B28" s="13">
        <f>C28+E28</f>
        <v>3960</v>
      </c>
      <c r="C28" s="13">
        <v>3430</v>
      </c>
      <c r="D28" s="20">
        <f t="shared" si="2"/>
        <v>86.616161616161619</v>
      </c>
      <c r="E28" s="14">
        <v>530</v>
      </c>
      <c r="F28" s="15">
        <f t="shared" si="3"/>
        <v>13.383838383838384</v>
      </c>
      <c r="G28" s="13">
        <v>1140</v>
      </c>
      <c r="H28" s="16">
        <v>146100</v>
      </c>
      <c r="I28" s="39"/>
      <c r="J28" s="46"/>
    </row>
    <row r="29" spans="1:10" s="5" customFormat="1" ht="18.600000000000001" customHeight="1" x14ac:dyDescent="0.2">
      <c r="A29" s="7" t="s">
        <v>12</v>
      </c>
      <c r="B29" s="13">
        <f>C29+E29</f>
        <v>15990</v>
      </c>
      <c r="C29" s="13">
        <v>14330</v>
      </c>
      <c r="D29" s="20">
        <f t="shared" si="2"/>
        <v>89.618511569731083</v>
      </c>
      <c r="E29" s="14">
        <v>1660</v>
      </c>
      <c r="F29" s="15">
        <f t="shared" si="3"/>
        <v>10.381488430268918</v>
      </c>
      <c r="G29" s="13">
        <v>5620</v>
      </c>
      <c r="H29" s="16">
        <v>1356100</v>
      </c>
      <c r="I29" s="39"/>
      <c r="J29" s="46"/>
    </row>
    <row r="30" spans="1:10" s="5" customFormat="1" ht="18.600000000000001" customHeight="1" x14ac:dyDescent="0.2">
      <c r="A30" s="40" t="s">
        <v>20</v>
      </c>
      <c r="B30" s="9">
        <f>B31+B32</f>
        <v>2300</v>
      </c>
      <c r="C30" s="9">
        <f>C31+C32</f>
        <v>580</v>
      </c>
      <c r="D30" s="19">
        <f t="shared" si="2"/>
        <v>25.217391304347824</v>
      </c>
      <c r="E30" s="18">
        <f>E31+E32</f>
        <v>1720</v>
      </c>
      <c r="F30" s="11">
        <f t="shared" si="3"/>
        <v>74.782608695652172</v>
      </c>
      <c r="G30" s="9">
        <f>G31+G32</f>
        <v>160</v>
      </c>
      <c r="H30" s="12">
        <f>H31+H32</f>
        <v>20100</v>
      </c>
      <c r="I30" s="39"/>
      <c r="J30" s="46"/>
    </row>
    <row r="31" spans="1:10" s="5" customFormat="1" ht="18.600000000000001" customHeight="1" x14ac:dyDescent="0.2">
      <c r="A31" s="7" t="s">
        <v>11</v>
      </c>
      <c r="B31" s="13">
        <f>C31+E31</f>
        <v>2240</v>
      </c>
      <c r="C31" s="13">
        <v>550</v>
      </c>
      <c r="D31" s="20">
        <f t="shared" si="2"/>
        <v>24.553571428571427</v>
      </c>
      <c r="E31" s="14">
        <v>1690</v>
      </c>
      <c r="F31" s="15">
        <f t="shared" si="3"/>
        <v>75.446428571428569</v>
      </c>
      <c r="G31" s="13">
        <v>150</v>
      </c>
      <c r="H31" s="16">
        <v>19100</v>
      </c>
      <c r="I31" s="39"/>
      <c r="J31" s="46"/>
    </row>
    <row r="32" spans="1:10" s="5" customFormat="1" ht="18.600000000000001" customHeight="1" x14ac:dyDescent="0.2">
      <c r="A32" s="7" t="s">
        <v>12</v>
      </c>
      <c r="B32" s="13">
        <f>C32+E32</f>
        <v>60</v>
      </c>
      <c r="C32" s="13">
        <v>30</v>
      </c>
      <c r="D32" s="20">
        <f t="shared" si="2"/>
        <v>50</v>
      </c>
      <c r="E32" s="14">
        <v>30</v>
      </c>
      <c r="F32" s="15">
        <f t="shared" si="3"/>
        <v>50</v>
      </c>
      <c r="G32" s="13">
        <v>10</v>
      </c>
      <c r="H32" s="16">
        <v>1000</v>
      </c>
      <c r="I32" s="39"/>
      <c r="J32" s="46"/>
    </row>
    <row r="33" spans="1:10" s="5" customFormat="1" ht="18.600000000000001" customHeight="1" x14ac:dyDescent="0.2">
      <c r="A33" s="40" t="s">
        <v>21</v>
      </c>
      <c r="B33" s="9">
        <f>B34+B35</f>
        <v>1190</v>
      </c>
      <c r="C33" s="9">
        <f>C34+C35</f>
        <v>220</v>
      </c>
      <c r="D33" s="19">
        <f t="shared" si="2"/>
        <v>18.487394957983195</v>
      </c>
      <c r="E33" s="18">
        <f>E34+E35</f>
        <v>970</v>
      </c>
      <c r="F33" s="11">
        <f t="shared" si="3"/>
        <v>81.512605042016801</v>
      </c>
      <c r="G33" s="9">
        <f>G34+G35</f>
        <v>60</v>
      </c>
      <c r="H33" s="12">
        <f>H34+H35</f>
        <v>5100</v>
      </c>
      <c r="I33" s="39"/>
      <c r="J33" s="46"/>
    </row>
    <row r="34" spans="1:10" s="5" customFormat="1" ht="18.600000000000001" customHeight="1" x14ac:dyDescent="0.2">
      <c r="A34" s="7" t="s">
        <v>11</v>
      </c>
      <c r="B34" s="13">
        <f>C34+E34</f>
        <v>1150</v>
      </c>
      <c r="C34" s="13">
        <v>180</v>
      </c>
      <c r="D34" s="20">
        <f t="shared" si="2"/>
        <v>15.65217391304348</v>
      </c>
      <c r="E34" s="14">
        <v>970</v>
      </c>
      <c r="F34" s="15">
        <f t="shared" si="3"/>
        <v>84.34782608695653</v>
      </c>
      <c r="G34" s="13">
        <v>50</v>
      </c>
      <c r="H34" s="16">
        <v>3200</v>
      </c>
      <c r="I34" s="39"/>
      <c r="J34" s="46"/>
    </row>
    <row r="35" spans="1:10" s="5" customFormat="1" ht="18.600000000000001" customHeight="1" x14ac:dyDescent="0.2">
      <c r="A35" s="7" t="s">
        <v>12</v>
      </c>
      <c r="B35" s="13">
        <f>C35+E35</f>
        <v>40</v>
      </c>
      <c r="C35" s="13">
        <v>40</v>
      </c>
      <c r="D35" s="20">
        <f t="shared" si="2"/>
        <v>100</v>
      </c>
      <c r="E35" s="14">
        <v>0</v>
      </c>
      <c r="F35" s="15">
        <f t="shared" si="3"/>
        <v>0</v>
      </c>
      <c r="G35" s="13">
        <v>10</v>
      </c>
      <c r="H35" s="23">
        <v>1900</v>
      </c>
      <c r="I35" s="39"/>
      <c r="J35" s="46"/>
    </row>
    <row r="36" spans="1:10" s="5" customFormat="1" ht="18.600000000000001" customHeight="1" x14ac:dyDescent="0.2">
      <c r="A36" s="40" t="s">
        <v>22</v>
      </c>
      <c r="B36" s="9">
        <f>B37+B38</f>
        <v>5620</v>
      </c>
      <c r="C36" s="9">
        <f>C37+C38</f>
        <v>450</v>
      </c>
      <c r="D36" s="19">
        <f t="shared" si="2"/>
        <v>8.007117437722421</v>
      </c>
      <c r="E36" s="18">
        <f>E37+E38</f>
        <v>5170</v>
      </c>
      <c r="F36" s="11">
        <f t="shared" si="3"/>
        <v>91.992882562277572</v>
      </c>
      <c r="G36" s="9">
        <f>G37+G38</f>
        <v>170</v>
      </c>
      <c r="H36" s="12">
        <f>H37+H38</f>
        <v>13500</v>
      </c>
      <c r="I36" s="39"/>
      <c r="J36" s="46"/>
    </row>
    <row r="37" spans="1:10" s="5" customFormat="1" ht="18.600000000000001" customHeight="1" x14ac:dyDescent="0.2">
      <c r="A37" s="7" t="s">
        <v>11</v>
      </c>
      <c r="B37" s="13">
        <f>C37+E37</f>
        <v>5380</v>
      </c>
      <c r="C37" s="13">
        <v>240</v>
      </c>
      <c r="D37" s="20">
        <f t="shared" si="2"/>
        <v>4.4609665427509295</v>
      </c>
      <c r="E37" s="14">
        <v>5140</v>
      </c>
      <c r="F37" s="15">
        <f t="shared" si="3"/>
        <v>95.539033457249062</v>
      </c>
      <c r="G37" s="13">
        <v>90</v>
      </c>
      <c r="H37" s="16">
        <v>5400</v>
      </c>
      <c r="I37" s="39"/>
      <c r="J37" s="46"/>
    </row>
    <row r="38" spans="1:10" s="5" customFormat="1" ht="18.600000000000001" customHeight="1" x14ac:dyDescent="0.2">
      <c r="A38" s="7" t="s">
        <v>12</v>
      </c>
      <c r="B38" s="13">
        <f>C38+E38</f>
        <v>240</v>
      </c>
      <c r="C38" s="13">
        <v>210</v>
      </c>
      <c r="D38" s="20">
        <f t="shared" si="2"/>
        <v>87.5</v>
      </c>
      <c r="E38" s="14">
        <v>30</v>
      </c>
      <c r="F38" s="15">
        <f t="shared" si="3"/>
        <v>12.5</v>
      </c>
      <c r="G38" s="13">
        <v>80</v>
      </c>
      <c r="H38" s="16">
        <v>8100</v>
      </c>
      <c r="I38" s="39"/>
      <c r="J38" s="46"/>
    </row>
    <row r="39" spans="1:10" s="5" customFormat="1" ht="18.600000000000001" customHeight="1" x14ac:dyDescent="0.2">
      <c r="A39" s="40" t="s">
        <v>23</v>
      </c>
      <c r="B39" s="9">
        <f>B40+B41</f>
        <v>2720</v>
      </c>
      <c r="C39" s="9">
        <f>C40+C41</f>
        <v>0</v>
      </c>
      <c r="D39" s="19">
        <f t="shared" si="2"/>
        <v>0</v>
      </c>
      <c r="E39" s="18">
        <f>E40+E41</f>
        <v>2720</v>
      </c>
      <c r="F39" s="11">
        <f t="shared" si="3"/>
        <v>100</v>
      </c>
      <c r="G39" s="9">
        <f>G40+G41</f>
        <v>0</v>
      </c>
      <c r="H39" s="12">
        <f>H40+H41</f>
        <v>0</v>
      </c>
      <c r="I39" s="39"/>
      <c r="J39" s="46"/>
    </row>
    <row r="40" spans="1:10" s="5" customFormat="1" ht="18.600000000000001" customHeight="1" x14ac:dyDescent="0.2">
      <c r="A40" s="7" t="s">
        <v>11</v>
      </c>
      <c r="B40" s="13">
        <f>C40+E40</f>
        <v>2680</v>
      </c>
      <c r="C40" s="8" t="s">
        <v>25</v>
      </c>
      <c r="D40" s="20">
        <f t="shared" si="2"/>
        <v>0</v>
      </c>
      <c r="E40" s="14">
        <v>2680</v>
      </c>
      <c r="F40" s="15">
        <f t="shared" si="3"/>
        <v>100</v>
      </c>
      <c r="G40" s="8" t="s">
        <v>25</v>
      </c>
      <c r="H40" s="21" t="s">
        <v>25</v>
      </c>
      <c r="I40" s="39"/>
      <c r="J40" s="46"/>
    </row>
    <row r="41" spans="1:10" s="5" customFormat="1" ht="18.600000000000001" customHeight="1" x14ac:dyDescent="0.2">
      <c r="A41" s="24" t="s">
        <v>12</v>
      </c>
      <c r="B41" s="25">
        <f>C41+E41</f>
        <v>40</v>
      </c>
      <c r="C41" s="25">
        <v>0</v>
      </c>
      <c r="D41" s="26">
        <f t="shared" si="2"/>
        <v>0</v>
      </c>
      <c r="E41" s="27">
        <v>40</v>
      </c>
      <c r="F41" s="28">
        <f t="shared" si="3"/>
        <v>100</v>
      </c>
      <c r="G41" s="25">
        <v>0</v>
      </c>
      <c r="H41" s="29">
        <v>0</v>
      </c>
      <c r="I41" s="39"/>
      <c r="J41" s="46"/>
    </row>
    <row r="42" spans="1:10" s="35" customFormat="1" ht="15" customHeight="1" x14ac:dyDescent="0.2">
      <c r="A42" s="32" t="s">
        <v>30</v>
      </c>
      <c r="B42" s="33"/>
      <c r="C42" s="33"/>
      <c r="D42" s="34"/>
      <c r="E42" s="33"/>
      <c r="F42" s="34"/>
      <c r="G42" s="33"/>
      <c r="H42" s="33"/>
      <c r="I42" s="45"/>
      <c r="J42" s="46"/>
    </row>
    <row r="43" spans="1:10" s="35" customFormat="1" ht="15" customHeight="1" x14ac:dyDescent="0.2">
      <c r="A43" s="36" t="s">
        <v>29</v>
      </c>
      <c r="B43" s="33"/>
      <c r="C43" s="33"/>
      <c r="D43" s="34"/>
      <c r="E43" s="33"/>
      <c r="F43" s="34"/>
      <c r="G43" s="33"/>
      <c r="H43" s="33"/>
      <c r="I43" s="45"/>
      <c r="J43" s="46"/>
    </row>
    <row r="44" spans="1:10" s="35" customFormat="1" ht="15" customHeight="1" x14ac:dyDescent="0.2">
      <c r="A44" s="37" t="s">
        <v>9</v>
      </c>
      <c r="B44" s="33"/>
      <c r="C44" s="33"/>
      <c r="D44" s="34"/>
      <c r="E44" s="33"/>
      <c r="F44" s="34"/>
      <c r="G44" s="33"/>
      <c r="H44" s="33"/>
      <c r="I44" s="45"/>
      <c r="J44" s="46"/>
    </row>
    <row r="45" spans="1:10" s="35" customFormat="1" ht="15" customHeight="1" x14ac:dyDescent="0.2">
      <c r="A45" s="38" t="s">
        <v>6</v>
      </c>
      <c r="B45" s="33"/>
      <c r="C45" s="33"/>
      <c r="D45" s="34"/>
      <c r="E45" s="33"/>
      <c r="F45" s="34"/>
      <c r="G45" s="33"/>
      <c r="H45" s="33"/>
      <c r="I45" s="45"/>
      <c r="J45" s="46"/>
    </row>
    <row r="46" spans="1:10" s="35" customFormat="1" ht="15" customHeight="1" x14ac:dyDescent="0.2">
      <c r="A46" s="32" t="s">
        <v>4</v>
      </c>
      <c r="B46" s="33"/>
      <c r="C46" s="33"/>
      <c r="D46" s="34"/>
      <c r="E46" s="33"/>
      <c r="F46" s="34"/>
      <c r="G46" s="33"/>
      <c r="H46" s="33"/>
      <c r="I46" s="45"/>
      <c r="J46" s="46"/>
    </row>
    <row r="47" spans="1:10" s="2" customFormat="1" ht="12.75" customHeight="1" x14ac:dyDescent="0.2">
      <c r="A47" s="22"/>
      <c r="B47" s="3"/>
      <c r="C47" s="3"/>
      <c r="E47" s="3"/>
      <c r="G47" s="3"/>
      <c r="H47" s="3"/>
    </row>
    <row r="48" spans="1:10" s="2" customFormat="1" ht="12.75" customHeight="1" x14ac:dyDescent="0.2">
      <c r="A48" s="6"/>
      <c r="B48" s="3"/>
      <c r="C48" s="3"/>
      <c r="E48" s="3"/>
      <c r="G48" s="3"/>
      <c r="H48" s="3"/>
    </row>
    <row r="49" spans="1:8" s="2" customFormat="1" ht="12.75" customHeight="1" x14ac:dyDescent="0.2">
      <c r="A49" s="6"/>
      <c r="B49" s="3"/>
      <c r="C49" s="3"/>
      <c r="E49" s="3"/>
      <c r="G49" s="3"/>
      <c r="H49" s="3"/>
    </row>
  </sheetData>
  <sheetProtection selectLockedCells="1"/>
  <mergeCells count="4">
    <mergeCell ref="A2:A5"/>
    <mergeCell ref="B4:B5"/>
    <mergeCell ref="G3:G5"/>
    <mergeCell ref="H3:H5"/>
  </mergeCells>
  <phoneticPr fontId="0" type="noConversion"/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312-26</vt:lpstr>
      <vt:lpstr>'312-26'!Área_de_impresión</vt:lpstr>
      <vt:lpstr>'312-26'!Imprimir_área_IM</vt:lpstr>
      <vt:lpstr>'312-26'!Imprimir_títulos_IM</vt:lpstr>
      <vt:lpstr>'312-26'!Títulos_a_imprimir</vt:lpstr>
    </vt:vector>
  </TitlesOfParts>
  <Company>DIRECCION DE ESTADISTICA Y CENSO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 DE LA REPUBLICA</dc:creator>
  <cp:lastModifiedBy>TEOFILO GONZALEZ</cp:lastModifiedBy>
  <cp:lastPrinted>2019-12-27T17:58:01Z</cp:lastPrinted>
  <dcterms:created xsi:type="dcterms:W3CDTF">1998-04-01T17:00:06Z</dcterms:created>
  <dcterms:modified xsi:type="dcterms:W3CDTF">2019-12-27T17:58:06Z</dcterms:modified>
</cp:coreProperties>
</file>