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espino\Desktop\Cuadros corregir AMF 2020\"/>
    </mc:Choice>
  </mc:AlternateContent>
  <bookViews>
    <workbookView xWindow="-15" yWindow="-15" windowWidth="9720" windowHeight="6225"/>
  </bookViews>
  <sheets>
    <sheet name="312-04" sheetId="5" r:id="rId1"/>
  </sheets>
  <definedNames>
    <definedName name="_xlnm.Print_Area" localSheetId="0">'312-04'!$A$1:$G$43</definedName>
  </definedNames>
  <calcPr calcId="152511"/>
</workbook>
</file>

<file path=xl/calcChain.xml><?xml version="1.0" encoding="utf-8"?>
<calcChain xmlns="http://schemas.openxmlformats.org/spreadsheetml/2006/main">
  <c r="F26" i="5" l="1"/>
  <c r="E28" i="5"/>
  <c r="E29" i="5"/>
  <c r="E16" i="5" l="1"/>
  <c r="G7" i="5"/>
  <c r="G14" i="5"/>
  <c r="E6" i="5" l="1"/>
  <c r="F6" i="5"/>
  <c r="D11" i="5"/>
  <c r="B39" i="5"/>
  <c r="G6" i="5" l="1"/>
  <c r="D6" i="5"/>
  <c r="F7" i="5"/>
  <c r="D7" i="5"/>
  <c r="D32" i="5"/>
  <c r="C32" i="5"/>
  <c r="E33" i="5" l="1"/>
  <c r="B33" i="5"/>
  <c r="E10" i="5"/>
  <c r="G8" i="5"/>
  <c r="F32" i="5"/>
  <c r="G32" i="5"/>
  <c r="G38" i="5"/>
  <c r="C7" i="5" l="1"/>
  <c r="C6" i="5"/>
  <c r="B6" i="5" s="1"/>
  <c r="B7" i="5" l="1"/>
  <c r="E9" i="5" l="1"/>
  <c r="E13" i="5"/>
  <c r="E12" i="5"/>
  <c r="E15" i="5"/>
  <c r="E19" i="5"/>
  <c r="E18" i="5"/>
  <c r="E22" i="5"/>
  <c r="E21" i="5"/>
  <c r="E25" i="5"/>
  <c r="E24" i="5"/>
  <c r="E27" i="5"/>
  <c r="E31" i="5"/>
  <c r="E30" i="5"/>
  <c r="E34" i="5"/>
  <c r="E32" i="5" s="1"/>
  <c r="E37" i="5"/>
  <c r="E36" i="5"/>
  <c r="E38" i="5"/>
  <c r="B40" i="5"/>
  <c r="B37" i="5"/>
  <c r="B36" i="5"/>
  <c r="B34" i="5"/>
  <c r="B31" i="5"/>
  <c r="B30" i="5"/>
  <c r="B28" i="5"/>
  <c r="B27" i="5"/>
  <c r="B25" i="5"/>
  <c r="B24" i="5"/>
  <c r="B23" i="5" s="1"/>
  <c r="B22" i="5"/>
  <c r="B21" i="5"/>
  <c r="B19" i="5"/>
  <c r="B18" i="5"/>
  <c r="B17" i="5" s="1"/>
  <c r="B16" i="5"/>
  <c r="B15" i="5"/>
  <c r="B13" i="5"/>
  <c r="B12" i="5"/>
  <c r="B11" i="5" s="1"/>
  <c r="B10" i="5"/>
  <c r="B9" i="5"/>
  <c r="F38" i="5"/>
  <c r="D38" i="5"/>
  <c r="C38" i="5"/>
  <c r="G35" i="5"/>
  <c r="F35" i="5"/>
  <c r="D35" i="5"/>
  <c r="C35" i="5"/>
  <c r="G29" i="5"/>
  <c r="F29" i="5"/>
  <c r="D29" i="5"/>
  <c r="C29" i="5"/>
  <c r="G26" i="5"/>
  <c r="D26" i="5"/>
  <c r="C26" i="5"/>
  <c r="G23" i="5"/>
  <c r="F23" i="5"/>
  <c r="D23" i="5"/>
  <c r="C23" i="5"/>
  <c r="G20" i="5"/>
  <c r="F20" i="5"/>
  <c r="D20" i="5"/>
  <c r="C20" i="5"/>
  <c r="G17" i="5"/>
  <c r="F17" i="5"/>
  <c r="D17" i="5"/>
  <c r="C17" i="5"/>
  <c r="F14" i="5"/>
  <c r="D14" i="5"/>
  <c r="C14" i="5"/>
  <c r="G11" i="5"/>
  <c r="F11" i="5"/>
  <c r="C11" i="5"/>
  <c r="C8" i="5"/>
  <c r="D8" i="5"/>
  <c r="F8" i="5"/>
  <c r="B29" i="5" l="1"/>
  <c r="B35" i="5"/>
  <c r="B20" i="5"/>
  <c r="E7" i="5"/>
  <c r="E8" i="5"/>
  <c r="E14" i="5"/>
  <c r="E26" i="5"/>
  <c r="G5" i="5"/>
  <c r="E35" i="5"/>
  <c r="B14" i="5"/>
  <c r="B8" i="5"/>
  <c r="B32" i="5"/>
  <c r="B38" i="5"/>
  <c r="E11" i="5"/>
  <c r="E17" i="5"/>
  <c r="E23" i="5"/>
  <c r="F5" i="5"/>
  <c r="E20" i="5"/>
  <c r="B26" i="5"/>
  <c r="C5" i="5"/>
  <c r="D5" i="5"/>
  <c r="B5" i="5" l="1"/>
  <c r="E5" i="5"/>
</calcChain>
</file>

<file path=xl/sharedStrings.xml><?xml version="1.0" encoding="utf-8"?>
<sst xmlns="http://schemas.openxmlformats.org/spreadsheetml/2006/main" count="51" uniqueCount="26">
  <si>
    <t>Total</t>
  </si>
  <si>
    <t>Primera siembra</t>
  </si>
  <si>
    <t>Segunda siembra</t>
  </si>
  <si>
    <t>Arroz</t>
  </si>
  <si>
    <t>NOTA: Las fincas grandes incluyen los productores grandes, empresas y organizaciones comunales.</t>
  </si>
  <si>
    <t>-   Cantidad nula o cero.</t>
  </si>
  <si>
    <t>0  Cuando la cantidad es menor a la mitad de la unidad o fracción decimal adoptada para la expresión del dato.</t>
  </si>
  <si>
    <t>Provincia, comarca indígena y tipo 
de finca</t>
  </si>
  <si>
    <t>Cuadro 4.  SUPERFICIE SEMBRADA Y COSECHA DE ARROZ EN LA REPÚBLICA, POR PERÍODO DE SIEMBRA, SEGÚN PROVINCIA, COMARCA INDÍGENA 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</si>
  <si>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</si>
  <si>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</si>
  <si>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</si>
  <si>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</si>
  <si>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</si>
  <si>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</si>
  <si>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</si>
  <si>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</si>
  <si>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</si>
  <si>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</si>
  <si>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</si>
  <si>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</si>
  <si>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</si>
  <si>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</si>
  <si>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</si>
  <si>
    <t>Superficie sembrada (en hectáreas)</t>
  </si>
  <si>
    <t>Cosecha (en quintales en cáscara)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</si>
</sst>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8"/>
      <name val="Courier"/>
      <family val="3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1" fillId="0" borderId="6" xfId="0" applyFont="1" applyBorder="1" applyAlignment="1" applyProtection="1">
      <alignment horizontal="left" vertical="center"/>
    </xf>
    <xf numFmtId="0" fontId="1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 wrapText="1"/>
    </xf>
    <xf numFmtId="3" fontId="5" fillId="0" borderId="0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1" fillId="0" borderId="0" xfId="0" applyNumberFormat="1" applyFont="1" applyFill="1" applyProtection="1"/>
    <xf numFmtId="3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right"/>
    </xf>
    <xf numFmtId="3" fontId="1" fillId="0" borderId="4" xfId="0" applyNumberFormat="1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/>
    </xf>
    <xf numFmtId="3" fontId="1" fillId="0" borderId="11" xfId="0" applyNumberFormat="1" applyFont="1" applyBorder="1" applyAlignment="1">
      <alignment vertical="center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49" fontId="1" fillId="0" borderId="0" xfId="0" applyNumberFormat="1" applyFont="1" applyFill="1" applyBorder="1" applyAlignment="1"/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Continuous" vertical="center" wrapText="1"/>
    </xf>
    <xf numFmtId="0" fontId="4" fillId="0" borderId="0" xfId="0" applyFont="1" applyFill="1" applyAlignment="1" applyProtection="1">
      <alignment horizontal="centerContinuous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Continuous" vertical="center" wrapText="1"/>
    </xf>
    <xf numFmtId="0" fontId="4" fillId="2" borderId="7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43"/>
  <sheetViews>
    <sheetView showGridLines="0" tabSelected="1" zoomScaleNormal="100" workbookViewId="0">
      <selection activeCell="A2" sqref="A2:A4"/>
    </sheetView>
  </sheetViews>
  <sheetFormatPr baseColWidth="10" defaultColWidth="9.77734375" defaultRowHeight="12.75" x14ac:dyDescent="0.2"/>
  <cols>
    <col min="1" max="1" width="19" style="7" customWidth="1"/>
    <col min="2" max="7" width="10.44140625" style="7" customWidth="1"/>
    <col min="8" max="8" width="9.77734375" style="10"/>
    <col min="9" max="16384" width="9.77734375" style="7"/>
  </cols>
  <sheetData>
    <row r="1" spans="1:23" ht="60" customHeight="1" x14ac:dyDescent="0.2">
      <c r="A1" s="31" t="s">
        <v>8</v>
      </c>
      <c r="B1" s="31"/>
      <c r="C1" s="31"/>
      <c r="D1" s="31"/>
      <c r="E1" s="31"/>
      <c r="F1" s="31"/>
      <c r="G1" s="31"/>
    </row>
    <row r="2" spans="1:23" ht="26.1" customHeight="1" x14ac:dyDescent="0.2">
      <c r="A2" s="37" t="s">
        <v>7</v>
      </c>
      <c r="B2" s="30" t="s">
        <v>3</v>
      </c>
      <c r="C2" s="33"/>
      <c r="D2" s="33"/>
      <c r="E2" s="33"/>
      <c r="F2" s="33"/>
      <c r="G2" s="33"/>
      <c r="J2" s="35"/>
      <c r="K2" s="36"/>
      <c r="L2" s="36"/>
      <c r="M2" s="36"/>
      <c r="N2" s="36"/>
      <c r="O2" s="36"/>
    </row>
    <row r="3" spans="1:23" ht="26.1" customHeight="1" x14ac:dyDescent="0.2">
      <c r="A3" s="38"/>
      <c r="B3" s="30" t="s">
        <v>24</v>
      </c>
      <c r="C3" s="33"/>
      <c r="D3" s="34"/>
      <c r="E3" s="30" t="s">
        <v>25</v>
      </c>
      <c r="F3" s="33"/>
      <c r="G3" s="33"/>
      <c r="I3" s="11"/>
      <c r="J3" s="35"/>
      <c r="K3" s="36"/>
      <c r="L3" s="36"/>
      <c r="M3" s="35"/>
      <c r="N3" s="36"/>
      <c r="O3" s="36"/>
    </row>
    <row r="4" spans="1:23" ht="35.1" customHeight="1" x14ac:dyDescent="0.2">
      <c r="A4" s="39"/>
      <c r="B4" s="20" t="s">
        <v>0</v>
      </c>
      <c r="C4" s="20" t="s">
        <v>1</v>
      </c>
      <c r="D4" s="20" t="s">
        <v>2</v>
      </c>
      <c r="E4" s="20" t="s">
        <v>0</v>
      </c>
      <c r="F4" s="20" t="s">
        <v>1</v>
      </c>
      <c r="G4" s="21" t="s">
        <v>2</v>
      </c>
      <c r="I4" s="32"/>
      <c r="J4" s="32"/>
      <c r="K4" s="32"/>
      <c r="L4" s="32"/>
      <c r="M4" s="32"/>
      <c r="N4" s="32"/>
      <c r="O4" s="32"/>
    </row>
    <row r="5" spans="1:23" ht="18.399999999999999" customHeight="1" x14ac:dyDescent="0.2">
      <c r="A5" s="29" t="s">
        <v>23</v>
      </c>
      <c r="B5" s="4">
        <f t="shared" ref="B5:G5" si="0">B8+B11+B14+B17+B20+B23+B26+B29+B32+B35+B38</f>
        <v>95890</v>
      </c>
      <c r="C5" s="4">
        <f t="shared" si="0"/>
        <v>75310</v>
      </c>
      <c r="D5" s="4">
        <f t="shared" si="0"/>
        <v>20580</v>
      </c>
      <c r="E5" s="4">
        <f t="shared" si="0"/>
        <v>7416500</v>
      </c>
      <c r="F5" s="4">
        <f t="shared" si="0"/>
        <v>5816700</v>
      </c>
      <c r="G5" s="5">
        <f t="shared" si="0"/>
        <v>1599800</v>
      </c>
      <c r="H5" s="12"/>
      <c r="I5" s="12"/>
      <c r="J5" s="13"/>
      <c r="K5" s="13"/>
      <c r="L5" s="13"/>
      <c r="M5" s="13"/>
      <c r="N5" s="13"/>
      <c r="O5" s="13"/>
      <c r="Q5" s="14"/>
      <c r="R5" s="14"/>
      <c r="S5" s="14"/>
      <c r="T5" s="14"/>
      <c r="U5" s="14"/>
      <c r="V5" s="14"/>
      <c r="W5" s="14"/>
    </row>
    <row r="6" spans="1:23" ht="18.399999999999999" customHeight="1" x14ac:dyDescent="0.2">
      <c r="A6" s="9" t="s">
        <v>9</v>
      </c>
      <c r="B6" s="1">
        <f>C6+D6</f>
        <v>27660</v>
      </c>
      <c r="C6" s="1">
        <f>C9+C12+C15+C18+C21+C24+C27+C30+C33+C36+C39</f>
        <v>23010</v>
      </c>
      <c r="D6" s="1">
        <f>D9+D12+D15+D18+D21+D24+D27+D30+D36+D39</f>
        <v>4650</v>
      </c>
      <c r="E6" s="2">
        <f>E9+E12+E15+E18+E21+E24+E27+E30+E33+E36+E39</f>
        <v>878000</v>
      </c>
      <c r="F6" s="2">
        <f>F9+F12+F15+F18+F21+F24+F27+F30+F33+F36+F39</f>
        <v>685200</v>
      </c>
      <c r="G6" s="3">
        <f>G9+G12+G15+G18+G21+G24+G27+G30+G36+G39</f>
        <v>192800</v>
      </c>
      <c r="H6" s="12"/>
      <c r="I6" s="12"/>
      <c r="J6" s="12"/>
      <c r="K6" s="12"/>
      <c r="L6" s="12"/>
      <c r="M6" s="12"/>
      <c r="N6" s="12"/>
      <c r="O6" s="12"/>
      <c r="Q6" s="14"/>
      <c r="R6" s="14"/>
      <c r="S6" s="14"/>
      <c r="T6" s="14"/>
      <c r="U6" s="14"/>
      <c r="V6" s="14"/>
    </row>
    <row r="7" spans="1:23" ht="18.399999999999999" customHeight="1" x14ac:dyDescent="0.2">
      <c r="A7" s="9" t="s">
        <v>10</v>
      </c>
      <c r="B7" s="1">
        <f>C7+D7</f>
        <v>68230</v>
      </c>
      <c r="C7" s="1">
        <f>C10+C13+C16+C19+C22+C25+C28+C31+C34+C37+C40</f>
        <v>52300</v>
      </c>
      <c r="D7" s="1">
        <f>D10+D13+D16+D19+D22+D25+D28+D31+D34+D37+D40</f>
        <v>15930</v>
      </c>
      <c r="E7" s="1">
        <f>E10+E13+E16+E19+E22+E25+E28+E31+E34+E37+E40</f>
        <v>6538500</v>
      </c>
      <c r="F7" s="1">
        <f>F10+F13+F16+F19+F22+F25+F28+F31+F34+F37+F40</f>
        <v>5131500</v>
      </c>
      <c r="G7" s="3">
        <f>G10+G13+G19+G22+G25+G28+G31+G34+G37+G40</f>
        <v>1407000</v>
      </c>
      <c r="H7" s="12"/>
      <c r="I7" s="12"/>
      <c r="J7" s="12"/>
      <c r="K7" s="12"/>
      <c r="L7" s="12"/>
      <c r="M7" s="12"/>
      <c r="N7" s="12"/>
      <c r="O7" s="12"/>
      <c r="Q7" s="14"/>
      <c r="R7" s="14"/>
      <c r="S7" s="14"/>
      <c r="T7" s="14"/>
      <c r="U7" s="14"/>
      <c r="V7" s="14"/>
    </row>
    <row r="8" spans="1:23" ht="18.399999999999999" customHeight="1" x14ac:dyDescent="0.2">
      <c r="A8" s="28" t="s">
        <v>11</v>
      </c>
      <c r="B8" s="4">
        <f>B9+B10</f>
        <v>440</v>
      </c>
      <c r="C8" s="4">
        <f t="shared" ref="C8:F8" si="1">C9+C10</f>
        <v>390</v>
      </c>
      <c r="D8" s="4">
        <f t="shared" si="1"/>
        <v>50</v>
      </c>
      <c r="E8" s="4">
        <f t="shared" si="1"/>
        <v>7800</v>
      </c>
      <c r="F8" s="4">
        <f t="shared" si="1"/>
        <v>7200</v>
      </c>
      <c r="G8" s="5">
        <f>G9+G10</f>
        <v>600</v>
      </c>
      <c r="H8" s="12"/>
      <c r="I8" s="12"/>
      <c r="J8" s="13"/>
      <c r="K8" s="13"/>
      <c r="L8" s="13"/>
      <c r="M8" s="13"/>
      <c r="N8" s="13"/>
      <c r="O8" s="13"/>
      <c r="Q8" s="14"/>
      <c r="R8" s="14"/>
      <c r="S8" s="14"/>
      <c r="T8" s="14"/>
      <c r="U8" s="14"/>
      <c r="V8" s="14"/>
    </row>
    <row r="9" spans="1:23" ht="18.399999999999999" customHeight="1" x14ac:dyDescent="0.2">
      <c r="A9" s="9" t="s">
        <v>9</v>
      </c>
      <c r="B9" s="1">
        <f>C9+D9</f>
        <v>400</v>
      </c>
      <c r="C9" s="1">
        <v>350</v>
      </c>
      <c r="D9" s="2">
        <v>50</v>
      </c>
      <c r="E9" s="1">
        <f>F9+G9</f>
        <v>6900</v>
      </c>
      <c r="F9" s="1">
        <v>6400</v>
      </c>
      <c r="G9" s="3">
        <v>500</v>
      </c>
      <c r="H9" s="12"/>
      <c r="I9" s="12"/>
      <c r="J9" s="12"/>
      <c r="K9" s="12"/>
      <c r="L9" s="12"/>
      <c r="M9" s="12"/>
      <c r="N9" s="12"/>
      <c r="O9" s="12"/>
      <c r="Q9" s="14"/>
      <c r="R9" s="14"/>
      <c r="S9" s="14"/>
      <c r="T9" s="14"/>
      <c r="U9" s="14"/>
      <c r="V9" s="14"/>
    </row>
    <row r="10" spans="1:23" ht="18.399999999999999" customHeight="1" x14ac:dyDescent="0.2">
      <c r="A10" s="9" t="s">
        <v>10</v>
      </c>
      <c r="B10" s="1">
        <f>C10+D10</f>
        <v>40</v>
      </c>
      <c r="C10" s="1">
        <v>40</v>
      </c>
      <c r="D10" s="2">
        <v>0</v>
      </c>
      <c r="E10" s="1">
        <f>F10+G10</f>
        <v>900</v>
      </c>
      <c r="F10" s="1">
        <v>800</v>
      </c>
      <c r="G10" s="18">
        <v>100</v>
      </c>
      <c r="H10" s="12"/>
      <c r="I10" s="12"/>
      <c r="J10" s="12"/>
      <c r="K10" s="12"/>
      <c r="L10" s="12"/>
      <c r="M10" s="12"/>
      <c r="N10" s="12"/>
      <c r="O10" s="12"/>
      <c r="Q10" s="14"/>
      <c r="R10" s="14"/>
      <c r="S10" s="14"/>
      <c r="T10" s="14"/>
      <c r="U10" s="14"/>
      <c r="V10" s="14"/>
    </row>
    <row r="11" spans="1:23" ht="18.399999999999999" customHeight="1" x14ac:dyDescent="0.2">
      <c r="A11" s="28" t="s">
        <v>12</v>
      </c>
      <c r="B11" s="4">
        <f>B12+B13</f>
        <v>15110</v>
      </c>
      <c r="C11" s="4">
        <f t="shared" ref="C11:D11" si="2">C12+C13</f>
        <v>12000</v>
      </c>
      <c r="D11" s="4">
        <f t="shared" si="2"/>
        <v>3110</v>
      </c>
      <c r="E11" s="4">
        <f t="shared" ref="E11" si="3">E12+E13</f>
        <v>1136400</v>
      </c>
      <c r="F11" s="4">
        <f t="shared" ref="F11" si="4">F12+F13</f>
        <v>909600</v>
      </c>
      <c r="G11" s="5">
        <f t="shared" ref="G11" si="5">G12+G13</f>
        <v>226800</v>
      </c>
      <c r="H11" s="12"/>
      <c r="I11" s="12"/>
      <c r="J11" s="13"/>
      <c r="K11" s="13"/>
      <c r="L11" s="13"/>
      <c r="M11" s="13"/>
      <c r="N11" s="13"/>
      <c r="O11" s="13"/>
      <c r="Q11" s="14"/>
      <c r="R11" s="14"/>
      <c r="S11" s="14"/>
      <c r="T11" s="14"/>
      <c r="U11" s="14"/>
      <c r="V11" s="14"/>
    </row>
    <row r="12" spans="1:23" ht="18.399999999999999" customHeight="1" x14ac:dyDescent="0.2">
      <c r="A12" s="9" t="s">
        <v>9</v>
      </c>
      <c r="B12" s="1">
        <f>C12+D12</f>
        <v>5130</v>
      </c>
      <c r="C12" s="1">
        <v>4460</v>
      </c>
      <c r="D12" s="2">
        <v>670</v>
      </c>
      <c r="E12" s="1">
        <f>F12+G12</f>
        <v>107800</v>
      </c>
      <c r="F12" s="1">
        <v>84600</v>
      </c>
      <c r="G12" s="3">
        <v>23200</v>
      </c>
      <c r="H12" s="12"/>
      <c r="I12" s="12"/>
      <c r="J12" s="12"/>
      <c r="K12" s="12"/>
      <c r="L12" s="12"/>
      <c r="M12" s="12"/>
      <c r="N12" s="12"/>
      <c r="O12" s="12"/>
      <c r="Q12" s="14"/>
      <c r="R12" s="14"/>
      <c r="S12" s="14"/>
      <c r="T12" s="14"/>
      <c r="U12" s="14"/>
      <c r="V12" s="14"/>
    </row>
    <row r="13" spans="1:23" ht="18.399999999999999" customHeight="1" x14ac:dyDescent="0.2">
      <c r="A13" s="9" t="s">
        <v>10</v>
      </c>
      <c r="B13" s="1">
        <f>C13+D13</f>
        <v>9980</v>
      </c>
      <c r="C13" s="1">
        <v>7540</v>
      </c>
      <c r="D13" s="2">
        <v>2440</v>
      </c>
      <c r="E13" s="1">
        <f>F13+G13</f>
        <v>1028600</v>
      </c>
      <c r="F13" s="1">
        <v>825000</v>
      </c>
      <c r="G13" s="3">
        <v>203600</v>
      </c>
      <c r="H13" s="12"/>
      <c r="I13" s="12"/>
      <c r="J13" s="12"/>
      <c r="K13" s="12"/>
      <c r="L13" s="12"/>
      <c r="M13" s="12"/>
      <c r="N13" s="12"/>
      <c r="O13" s="12"/>
      <c r="Q13" s="14"/>
      <c r="R13" s="14"/>
      <c r="S13" s="14"/>
      <c r="T13" s="14"/>
      <c r="U13" s="14"/>
      <c r="V13" s="14"/>
    </row>
    <row r="14" spans="1:23" ht="18.399999999999999" customHeight="1" x14ac:dyDescent="0.2">
      <c r="A14" s="28" t="s">
        <v>13</v>
      </c>
      <c r="B14" s="4">
        <f>B15+B16</f>
        <v>820</v>
      </c>
      <c r="C14" s="4">
        <f t="shared" ref="C14" si="6">C15+C16</f>
        <v>800</v>
      </c>
      <c r="D14" s="4">
        <f t="shared" ref="D14" si="7">D15+D16</f>
        <v>20</v>
      </c>
      <c r="E14" s="4">
        <f t="shared" ref="E14" si="8">E15+E16</f>
        <v>14100</v>
      </c>
      <c r="F14" s="4">
        <f t="shared" ref="F14" si="9">F15+F16</f>
        <v>13700</v>
      </c>
      <c r="G14" s="5">
        <f>G15</f>
        <v>400</v>
      </c>
      <c r="H14" s="12"/>
      <c r="I14" s="12"/>
      <c r="J14" s="13"/>
      <c r="K14" s="13"/>
      <c r="L14" s="13"/>
      <c r="M14" s="13"/>
      <c r="N14" s="13"/>
      <c r="O14" s="13"/>
      <c r="Q14" s="14"/>
      <c r="R14" s="14"/>
      <c r="S14" s="14"/>
      <c r="T14" s="14"/>
      <c r="U14" s="14"/>
      <c r="V14" s="14"/>
    </row>
    <row r="15" spans="1:23" ht="18.399999999999999" customHeight="1" x14ac:dyDescent="0.2">
      <c r="A15" s="9" t="s">
        <v>9</v>
      </c>
      <c r="B15" s="1">
        <f>C15+D15</f>
        <v>610</v>
      </c>
      <c r="C15" s="1">
        <v>590</v>
      </c>
      <c r="D15" s="6">
        <v>20</v>
      </c>
      <c r="E15" s="1">
        <f>F15+G15</f>
        <v>11100</v>
      </c>
      <c r="F15" s="1">
        <v>10700</v>
      </c>
      <c r="G15" s="6">
        <v>400</v>
      </c>
      <c r="H15" s="12"/>
      <c r="I15" s="12"/>
      <c r="J15" s="15"/>
      <c r="K15" s="12"/>
      <c r="L15" s="15"/>
      <c r="M15" s="12"/>
      <c r="N15" s="12"/>
      <c r="O15" s="15"/>
      <c r="Q15" s="14"/>
      <c r="R15" s="14"/>
      <c r="S15" s="14"/>
      <c r="T15" s="14"/>
      <c r="U15" s="14"/>
      <c r="V15" s="14"/>
    </row>
    <row r="16" spans="1:23" ht="18.399999999999999" customHeight="1" x14ac:dyDescent="0.2">
      <c r="A16" s="9" t="s">
        <v>10</v>
      </c>
      <c r="B16" s="1">
        <f>C16+D16</f>
        <v>210</v>
      </c>
      <c r="C16" s="1">
        <v>210</v>
      </c>
      <c r="D16" s="6">
        <v>0</v>
      </c>
      <c r="E16" s="1">
        <f>F16</f>
        <v>3000</v>
      </c>
      <c r="F16" s="1">
        <v>3000</v>
      </c>
      <c r="G16" s="6" t="s">
        <v>22</v>
      </c>
      <c r="H16" s="12"/>
      <c r="I16" s="12"/>
      <c r="J16" s="15"/>
      <c r="K16" s="15"/>
      <c r="L16" s="16"/>
      <c r="M16" s="12"/>
      <c r="N16" s="15"/>
      <c r="O16" s="17"/>
      <c r="Q16" s="14"/>
      <c r="R16" s="14"/>
      <c r="S16" s="14"/>
      <c r="T16" s="14"/>
      <c r="U16" s="14"/>
      <c r="V16" s="14"/>
    </row>
    <row r="17" spans="1:22" ht="18.399999999999999" customHeight="1" x14ac:dyDescent="0.2">
      <c r="A17" s="28" t="s">
        <v>14</v>
      </c>
      <c r="B17" s="4">
        <f>B18+B19</f>
        <v>21650</v>
      </c>
      <c r="C17" s="4">
        <f t="shared" ref="C17" si="10">C18+C19</f>
        <v>18840</v>
      </c>
      <c r="D17" s="4">
        <f t="shared" ref="D17" si="11">D18+D19</f>
        <v>2810</v>
      </c>
      <c r="E17" s="4">
        <f t="shared" ref="E17" si="12">E18+E19</f>
        <v>2136800</v>
      </c>
      <c r="F17" s="4">
        <f t="shared" ref="F17" si="13">F18+F19</f>
        <v>1862500</v>
      </c>
      <c r="G17" s="5">
        <f t="shared" ref="G17" si="14">G18+G19</f>
        <v>274300</v>
      </c>
      <c r="H17" s="12"/>
      <c r="I17" s="12"/>
      <c r="J17" s="13"/>
      <c r="K17" s="13"/>
      <c r="L17" s="13"/>
      <c r="M17" s="13"/>
      <c r="N17" s="13"/>
      <c r="O17" s="13"/>
      <c r="Q17" s="14"/>
      <c r="R17" s="14"/>
      <c r="S17" s="14"/>
      <c r="T17" s="14"/>
      <c r="U17" s="14"/>
      <c r="V17" s="14"/>
    </row>
    <row r="18" spans="1:22" ht="18.399999999999999" customHeight="1" x14ac:dyDescent="0.2">
      <c r="A18" s="9" t="s">
        <v>9</v>
      </c>
      <c r="B18" s="1">
        <f>C18+D18</f>
        <v>5130</v>
      </c>
      <c r="C18" s="1">
        <v>4700</v>
      </c>
      <c r="D18" s="2">
        <v>430</v>
      </c>
      <c r="E18" s="1">
        <f>F18+G18</f>
        <v>419500</v>
      </c>
      <c r="F18" s="1">
        <v>377300</v>
      </c>
      <c r="G18" s="3">
        <v>42200</v>
      </c>
      <c r="H18" s="12"/>
      <c r="I18" s="12"/>
      <c r="J18" s="12"/>
      <c r="K18" s="15"/>
      <c r="L18" s="15"/>
      <c r="M18" s="12"/>
      <c r="N18" s="15"/>
      <c r="O18" s="15"/>
      <c r="Q18" s="14"/>
      <c r="R18" s="14"/>
      <c r="S18" s="14"/>
      <c r="T18" s="14"/>
      <c r="U18" s="14"/>
      <c r="V18" s="14"/>
    </row>
    <row r="19" spans="1:22" ht="18.399999999999999" customHeight="1" x14ac:dyDescent="0.2">
      <c r="A19" s="9" t="s">
        <v>10</v>
      </c>
      <c r="B19" s="1">
        <f>C19+D19</f>
        <v>16520</v>
      </c>
      <c r="C19" s="1">
        <v>14140</v>
      </c>
      <c r="D19" s="2">
        <v>2380</v>
      </c>
      <c r="E19" s="1">
        <f>F19+G19</f>
        <v>1717300</v>
      </c>
      <c r="F19" s="1">
        <v>1485200</v>
      </c>
      <c r="G19" s="3">
        <v>232100</v>
      </c>
      <c r="H19" s="12"/>
      <c r="I19" s="12"/>
      <c r="J19" s="12"/>
      <c r="K19" s="12"/>
      <c r="L19" s="12"/>
      <c r="M19" s="12"/>
      <c r="N19" s="12"/>
      <c r="O19" s="12"/>
      <c r="Q19" s="14"/>
      <c r="R19" s="14"/>
      <c r="S19" s="14"/>
      <c r="T19" s="14"/>
      <c r="U19" s="14"/>
      <c r="V19" s="14"/>
    </row>
    <row r="20" spans="1:22" ht="18.399999999999999" customHeight="1" x14ac:dyDescent="0.2">
      <c r="A20" s="28" t="s">
        <v>15</v>
      </c>
      <c r="B20" s="4">
        <f>B21+B22</f>
        <v>7660</v>
      </c>
      <c r="C20" s="4">
        <f t="shared" ref="C20" si="15">C21+C22</f>
        <v>4680</v>
      </c>
      <c r="D20" s="4">
        <f t="shared" ref="D20" si="16">D21+D22</f>
        <v>2980</v>
      </c>
      <c r="E20" s="4">
        <f t="shared" ref="E20" si="17">E21+E22</f>
        <v>517300</v>
      </c>
      <c r="F20" s="4">
        <f t="shared" ref="F20" si="18">F21+F22</f>
        <v>313600</v>
      </c>
      <c r="G20" s="5">
        <f t="shared" ref="G20" si="19">G21+G22</f>
        <v>203700</v>
      </c>
      <c r="H20" s="12"/>
      <c r="I20" s="12"/>
      <c r="J20" s="13"/>
      <c r="K20" s="13"/>
      <c r="L20" s="13"/>
      <c r="M20" s="13"/>
      <c r="N20" s="13"/>
      <c r="O20" s="13"/>
      <c r="Q20" s="14"/>
      <c r="R20" s="14"/>
      <c r="S20" s="14"/>
      <c r="T20" s="14"/>
      <c r="U20" s="14"/>
      <c r="V20" s="14"/>
    </row>
    <row r="21" spans="1:22" ht="18" customHeight="1" x14ac:dyDescent="0.2">
      <c r="A21" s="9" t="s">
        <v>9</v>
      </c>
      <c r="B21" s="1">
        <f>C21+D21</f>
        <v>2650</v>
      </c>
      <c r="C21" s="1">
        <v>1820</v>
      </c>
      <c r="D21" s="2">
        <v>830</v>
      </c>
      <c r="E21" s="1">
        <f>F21+G21</f>
        <v>60100</v>
      </c>
      <c r="F21" s="1">
        <v>42100</v>
      </c>
      <c r="G21" s="3">
        <v>18000</v>
      </c>
      <c r="H21" s="12"/>
      <c r="I21" s="12"/>
      <c r="J21" s="12"/>
      <c r="K21" s="12"/>
      <c r="L21" s="12"/>
      <c r="M21" s="12"/>
      <c r="N21" s="12"/>
      <c r="O21" s="12"/>
      <c r="Q21" s="14"/>
      <c r="R21" s="14"/>
      <c r="S21" s="14"/>
      <c r="T21" s="14"/>
      <c r="U21" s="14"/>
      <c r="V21" s="14"/>
    </row>
    <row r="22" spans="1:22" ht="18.399999999999999" customHeight="1" x14ac:dyDescent="0.2">
      <c r="A22" s="9" t="s">
        <v>10</v>
      </c>
      <c r="B22" s="1">
        <f>C22+D22</f>
        <v>5010</v>
      </c>
      <c r="C22" s="1">
        <v>2860</v>
      </c>
      <c r="D22" s="2">
        <v>2150</v>
      </c>
      <c r="E22" s="1">
        <f>F22+G22</f>
        <v>457200</v>
      </c>
      <c r="F22" s="1">
        <v>271500</v>
      </c>
      <c r="G22" s="3">
        <v>185700</v>
      </c>
      <c r="H22" s="12"/>
      <c r="I22" s="12"/>
      <c r="J22" s="12"/>
      <c r="K22" s="12"/>
      <c r="L22" s="12"/>
      <c r="M22" s="12"/>
      <c r="N22" s="12"/>
      <c r="O22" s="12"/>
      <c r="Q22" s="14"/>
      <c r="R22" s="14"/>
      <c r="S22" s="14"/>
      <c r="T22" s="14"/>
      <c r="U22" s="14"/>
      <c r="V22" s="14"/>
    </row>
    <row r="23" spans="1:22" ht="18.399999999999999" customHeight="1" x14ac:dyDescent="0.2">
      <c r="A23" s="28" t="s">
        <v>16</v>
      </c>
      <c r="B23" s="4">
        <f>B24+B25</f>
        <v>2890</v>
      </c>
      <c r="C23" s="4">
        <f t="shared" ref="C23" si="20">C24+C25</f>
        <v>2090</v>
      </c>
      <c r="D23" s="4">
        <f t="shared" ref="D23" si="21">D24+D25</f>
        <v>800</v>
      </c>
      <c r="E23" s="4">
        <f t="shared" ref="E23" si="22">E24+E25</f>
        <v>233100</v>
      </c>
      <c r="F23" s="4">
        <f t="shared" ref="F23" si="23">F24+F25</f>
        <v>168400</v>
      </c>
      <c r="G23" s="5">
        <f t="shared" ref="G23" si="24">G24+G25</f>
        <v>64700</v>
      </c>
      <c r="H23" s="12"/>
      <c r="I23" s="12"/>
      <c r="J23" s="13"/>
      <c r="K23" s="13"/>
      <c r="L23" s="13"/>
      <c r="M23" s="13"/>
      <c r="N23" s="13"/>
      <c r="O23" s="13"/>
      <c r="Q23" s="14"/>
      <c r="R23" s="14"/>
      <c r="S23" s="14"/>
      <c r="T23" s="14"/>
      <c r="U23" s="14"/>
      <c r="V23" s="14"/>
    </row>
    <row r="24" spans="1:22" ht="18.399999999999999" customHeight="1" x14ac:dyDescent="0.2">
      <c r="A24" s="9" t="s">
        <v>9</v>
      </c>
      <c r="B24" s="1">
        <f>C24+D24</f>
        <v>960</v>
      </c>
      <c r="C24" s="1">
        <v>630</v>
      </c>
      <c r="D24" s="2">
        <v>330</v>
      </c>
      <c r="E24" s="1">
        <f>F24+G24</f>
        <v>23700</v>
      </c>
      <c r="F24" s="1">
        <v>14600</v>
      </c>
      <c r="G24" s="3">
        <v>9100</v>
      </c>
      <c r="H24" s="12"/>
      <c r="I24" s="12"/>
      <c r="J24" s="12"/>
      <c r="K24" s="12"/>
      <c r="L24" s="12"/>
      <c r="M24" s="12"/>
      <c r="N24" s="12"/>
      <c r="O24" s="12"/>
      <c r="Q24" s="14"/>
      <c r="R24" s="14"/>
      <c r="S24" s="14"/>
      <c r="T24" s="14"/>
      <c r="U24" s="14"/>
      <c r="V24" s="14"/>
    </row>
    <row r="25" spans="1:22" ht="18.399999999999999" customHeight="1" x14ac:dyDescent="0.2">
      <c r="A25" s="9" t="s">
        <v>10</v>
      </c>
      <c r="B25" s="1">
        <f>C25+D25</f>
        <v>1930</v>
      </c>
      <c r="C25" s="1">
        <v>1460</v>
      </c>
      <c r="D25" s="2">
        <v>470</v>
      </c>
      <c r="E25" s="1">
        <f>F25+G25</f>
        <v>209400</v>
      </c>
      <c r="F25" s="1">
        <v>153800</v>
      </c>
      <c r="G25" s="3">
        <v>55600</v>
      </c>
      <c r="H25" s="12"/>
      <c r="I25" s="12"/>
      <c r="J25" s="12"/>
      <c r="K25" s="12"/>
      <c r="L25" s="12"/>
      <c r="M25" s="12"/>
      <c r="N25" s="12"/>
      <c r="O25" s="12"/>
      <c r="Q25" s="14"/>
      <c r="R25" s="14"/>
      <c r="S25" s="14"/>
      <c r="T25" s="14"/>
      <c r="U25" s="14"/>
      <c r="V25" s="14"/>
    </row>
    <row r="26" spans="1:22" ht="18.399999999999999" customHeight="1" x14ac:dyDescent="0.2">
      <c r="A26" s="28" t="s">
        <v>17</v>
      </c>
      <c r="B26" s="4">
        <f>B27+B28</f>
        <v>12230</v>
      </c>
      <c r="C26" s="4">
        <f t="shared" ref="C26" si="25">C27+C28</f>
        <v>10990</v>
      </c>
      <c r="D26" s="4">
        <f t="shared" ref="D26" si="26">D27+D28</f>
        <v>1240</v>
      </c>
      <c r="E26" s="4">
        <f t="shared" ref="E26" si="27">E27+E28</f>
        <v>1040800</v>
      </c>
      <c r="F26" s="4">
        <f>F27+F28</f>
        <v>961600</v>
      </c>
      <c r="G26" s="5">
        <f t="shared" ref="G26" si="28">G27+G28</f>
        <v>79200</v>
      </c>
      <c r="H26" s="12"/>
      <c r="I26" s="12"/>
      <c r="J26" s="13"/>
      <c r="K26" s="13"/>
      <c r="L26" s="13"/>
      <c r="M26" s="13"/>
      <c r="N26" s="13"/>
      <c r="O26" s="13"/>
      <c r="Q26" s="14"/>
      <c r="R26" s="14"/>
      <c r="S26" s="14"/>
      <c r="T26" s="14"/>
      <c r="U26" s="14"/>
      <c r="V26" s="14"/>
    </row>
    <row r="27" spans="1:22" ht="18.399999999999999" customHeight="1" x14ac:dyDescent="0.2">
      <c r="A27" s="9" t="s">
        <v>9</v>
      </c>
      <c r="B27" s="1">
        <f>C27+D27</f>
        <v>1310</v>
      </c>
      <c r="C27" s="1">
        <v>820</v>
      </c>
      <c r="D27" s="2">
        <v>490</v>
      </c>
      <c r="E27" s="1">
        <f>F27+G27</f>
        <v>34500</v>
      </c>
      <c r="F27" s="1">
        <v>23900</v>
      </c>
      <c r="G27" s="3">
        <v>10600</v>
      </c>
      <c r="H27" s="12"/>
      <c r="I27" s="12"/>
      <c r="J27" s="12"/>
      <c r="K27" s="12"/>
      <c r="L27" s="12"/>
      <c r="M27" s="12"/>
      <c r="N27" s="12"/>
      <c r="O27" s="12"/>
      <c r="Q27" s="14"/>
      <c r="R27" s="14"/>
      <c r="S27" s="14"/>
      <c r="T27" s="14"/>
      <c r="U27" s="14"/>
      <c r="V27" s="14"/>
    </row>
    <row r="28" spans="1:22" ht="18.399999999999999" customHeight="1" x14ac:dyDescent="0.2">
      <c r="A28" s="9" t="s">
        <v>10</v>
      </c>
      <c r="B28" s="1">
        <f>C28+D28</f>
        <v>10920</v>
      </c>
      <c r="C28" s="1">
        <v>10170</v>
      </c>
      <c r="D28" s="2">
        <v>750</v>
      </c>
      <c r="E28" s="1">
        <f>F28+G28</f>
        <v>1006300</v>
      </c>
      <c r="F28" s="1">
        <v>937700</v>
      </c>
      <c r="G28" s="3">
        <v>68600</v>
      </c>
      <c r="H28" s="12"/>
      <c r="I28" s="12"/>
      <c r="J28" s="12"/>
      <c r="K28" s="12"/>
      <c r="L28" s="12"/>
      <c r="M28" s="12"/>
      <c r="N28" s="12"/>
      <c r="O28" s="12"/>
      <c r="Q28" s="14"/>
      <c r="R28" s="14"/>
      <c r="S28" s="14"/>
      <c r="T28" s="14"/>
      <c r="U28" s="14"/>
      <c r="V28" s="14"/>
    </row>
    <row r="29" spans="1:22" ht="18.399999999999999" customHeight="1" x14ac:dyDescent="0.2">
      <c r="A29" s="28" t="s">
        <v>18</v>
      </c>
      <c r="B29" s="4">
        <f>B30+B31</f>
        <v>14580</v>
      </c>
      <c r="C29" s="4">
        <f t="shared" ref="C29" si="29">C30+C31</f>
        <v>9140</v>
      </c>
      <c r="D29" s="4">
        <f t="shared" ref="D29" si="30">D30+D31</f>
        <v>5440</v>
      </c>
      <c r="E29" s="4">
        <f>E30+E31</f>
        <v>1031900</v>
      </c>
      <c r="F29" s="4">
        <f t="shared" ref="F29" si="31">F30+F31</f>
        <v>676900</v>
      </c>
      <c r="G29" s="5">
        <f t="shared" ref="G29" si="32">G30+G31</f>
        <v>355000</v>
      </c>
      <c r="H29" s="12"/>
      <c r="I29" s="12"/>
      <c r="J29" s="13"/>
      <c r="K29" s="13"/>
      <c r="L29" s="13"/>
      <c r="M29" s="13"/>
      <c r="N29" s="13"/>
      <c r="O29" s="13"/>
      <c r="Q29" s="14"/>
      <c r="R29" s="14"/>
      <c r="S29" s="14"/>
      <c r="T29" s="14"/>
      <c r="U29" s="14"/>
      <c r="V29" s="14"/>
    </row>
    <row r="30" spans="1:22" ht="18.399999999999999" customHeight="1" x14ac:dyDescent="0.2">
      <c r="A30" s="9" t="s">
        <v>9</v>
      </c>
      <c r="B30" s="1">
        <f>C30+D30</f>
        <v>2950</v>
      </c>
      <c r="C30" s="1">
        <v>1300</v>
      </c>
      <c r="D30" s="2">
        <v>1650</v>
      </c>
      <c r="E30" s="1">
        <f>F30+G30</f>
        <v>111700</v>
      </c>
      <c r="F30" s="1">
        <v>23800</v>
      </c>
      <c r="G30" s="3">
        <v>87900</v>
      </c>
      <c r="H30" s="12"/>
      <c r="I30" s="12"/>
      <c r="J30" s="12"/>
      <c r="K30" s="12"/>
      <c r="L30" s="12"/>
      <c r="M30" s="12"/>
      <c r="N30" s="12"/>
      <c r="O30" s="12"/>
      <c r="Q30" s="14"/>
      <c r="R30" s="14"/>
      <c r="S30" s="14"/>
      <c r="T30" s="14"/>
      <c r="U30" s="14"/>
      <c r="V30" s="14"/>
    </row>
    <row r="31" spans="1:22" ht="18.399999999999999" customHeight="1" x14ac:dyDescent="0.2">
      <c r="A31" s="9" t="s">
        <v>10</v>
      </c>
      <c r="B31" s="1">
        <f>C31+D31</f>
        <v>11630</v>
      </c>
      <c r="C31" s="1">
        <v>7840</v>
      </c>
      <c r="D31" s="2">
        <v>3790</v>
      </c>
      <c r="E31" s="1">
        <f>F31+G31</f>
        <v>920200</v>
      </c>
      <c r="F31" s="1">
        <v>653100</v>
      </c>
      <c r="G31" s="3">
        <v>267100</v>
      </c>
      <c r="H31" s="12"/>
      <c r="I31" s="12"/>
      <c r="J31" s="12"/>
      <c r="K31" s="12"/>
      <c r="L31" s="12"/>
      <c r="M31" s="12"/>
      <c r="N31" s="12"/>
      <c r="O31" s="12"/>
      <c r="Q31" s="14"/>
      <c r="R31" s="14"/>
      <c r="S31" s="14"/>
      <c r="T31" s="14"/>
      <c r="U31" s="14"/>
      <c r="V31" s="14"/>
    </row>
    <row r="32" spans="1:22" ht="18.399999999999999" customHeight="1" x14ac:dyDescent="0.2">
      <c r="A32" s="28" t="s">
        <v>19</v>
      </c>
      <c r="B32" s="4">
        <f>B33+B34</f>
        <v>1030</v>
      </c>
      <c r="C32" s="4">
        <f>C33+C34</f>
        <v>1030</v>
      </c>
      <c r="D32" s="4">
        <f>D33+D34</f>
        <v>0</v>
      </c>
      <c r="E32" s="4">
        <f t="shared" ref="E32" si="33">E33+E34</f>
        <v>25500</v>
      </c>
      <c r="F32" s="4">
        <f>F33+F34</f>
        <v>25500</v>
      </c>
      <c r="G32" s="5">
        <f>G34+G33</f>
        <v>0</v>
      </c>
      <c r="H32" s="12"/>
      <c r="I32" s="12"/>
      <c r="J32" s="13"/>
      <c r="K32" s="13"/>
      <c r="L32" s="13"/>
      <c r="M32" s="13"/>
      <c r="N32" s="13"/>
      <c r="O32" s="13"/>
      <c r="Q32" s="14"/>
      <c r="R32" s="14"/>
      <c r="S32" s="14"/>
      <c r="T32" s="14"/>
      <c r="U32" s="14"/>
      <c r="V32" s="14"/>
    </row>
    <row r="33" spans="1:22" ht="18.399999999999999" customHeight="1" x14ac:dyDescent="0.2">
      <c r="A33" s="9" t="s">
        <v>9</v>
      </c>
      <c r="B33" s="1">
        <f>C33+D33</f>
        <v>930</v>
      </c>
      <c r="C33" s="1">
        <v>930</v>
      </c>
      <c r="D33" s="19">
        <v>0</v>
      </c>
      <c r="E33" s="1">
        <f>F33+G33</f>
        <v>17400</v>
      </c>
      <c r="F33" s="1">
        <v>17400</v>
      </c>
      <c r="G33" s="18">
        <v>0</v>
      </c>
      <c r="H33" s="12"/>
      <c r="I33" s="12"/>
      <c r="J33" s="12"/>
      <c r="K33" s="12"/>
      <c r="L33" s="12"/>
      <c r="M33" s="12"/>
      <c r="N33" s="12"/>
      <c r="O33" s="12"/>
      <c r="Q33" s="14"/>
      <c r="R33" s="14"/>
      <c r="S33" s="14"/>
      <c r="T33" s="14"/>
      <c r="U33" s="14"/>
      <c r="V33" s="14"/>
    </row>
    <row r="34" spans="1:22" ht="18.399999999999999" customHeight="1" x14ac:dyDescent="0.2">
      <c r="A34" s="9" t="s">
        <v>10</v>
      </c>
      <c r="B34" s="1">
        <f>C34+D34</f>
        <v>100</v>
      </c>
      <c r="C34" s="1">
        <v>100</v>
      </c>
      <c r="D34" s="6">
        <v>0</v>
      </c>
      <c r="E34" s="1">
        <f>F34+G34</f>
        <v>8100</v>
      </c>
      <c r="F34" s="1">
        <v>8100</v>
      </c>
      <c r="G34" s="6">
        <v>0</v>
      </c>
      <c r="H34" s="12"/>
      <c r="I34" s="12"/>
      <c r="J34" s="12"/>
      <c r="K34" s="12"/>
      <c r="L34" s="12"/>
      <c r="M34" s="12"/>
      <c r="N34" s="12"/>
      <c r="O34" s="12"/>
      <c r="Q34" s="14"/>
      <c r="R34" s="14"/>
      <c r="S34" s="14"/>
      <c r="T34" s="14"/>
      <c r="U34" s="14"/>
      <c r="V34" s="14"/>
    </row>
    <row r="35" spans="1:22" ht="18.399999999999999" customHeight="1" x14ac:dyDescent="0.2">
      <c r="A35" s="28" t="s">
        <v>20</v>
      </c>
      <c r="B35" s="4">
        <f>B36+B37</f>
        <v>15630</v>
      </c>
      <c r="C35" s="4">
        <f t="shared" ref="C35" si="34">C36+C37</f>
        <v>11500</v>
      </c>
      <c r="D35" s="4">
        <f t="shared" ref="D35" si="35">D36+D37</f>
        <v>4130</v>
      </c>
      <c r="E35" s="4">
        <f t="shared" ref="E35" si="36">E36+E37</f>
        <v>1245000</v>
      </c>
      <c r="F35" s="4">
        <f t="shared" ref="F35" si="37">F36+F37</f>
        <v>849900</v>
      </c>
      <c r="G35" s="5">
        <f t="shared" ref="G35" si="38">G36+G37</f>
        <v>395100</v>
      </c>
      <c r="H35" s="12"/>
      <c r="I35" s="12"/>
      <c r="J35" s="13"/>
      <c r="K35" s="13"/>
      <c r="L35" s="13"/>
      <c r="M35" s="13"/>
      <c r="N35" s="13"/>
      <c r="O35" s="13"/>
      <c r="Q35" s="14"/>
      <c r="R35" s="14"/>
      <c r="S35" s="14"/>
      <c r="T35" s="14"/>
      <c r="U35" s="14"/>
      <c r="V35" s="14"/>
    </row>
    <row r="36" spans="1:22" ht="18.399999999999999" customHeight="1" x14ac:dyDescent="0.2">
      <c r="A36" s="9" t="s">
        <v>9</v>
      </c>
      <c r="B36" s="1">
        <f>C36+D36</f>
        <v>3760</v>
      </c>
      <c r="C36" s="1">
        <v>3580</v>
      </c>
      <c r="D36" s="2">
        <v>180</v>
      </c>
      <c r="E36" s="1">
        <f>F36+G36</f>
        <v>57600</v>
      </c>
      <c r="F36" s="1">
        <v>56700</v>
      </c>
      <c r="G36" s="3">
        <v>900</v>
      </c>
      <c r="H36" s="12"/>
      <c r="I36" s="12"/>
      <c r="J36" s="12"/>
      <c r="K36" s="12"/>
      <c r="L36" s="12"/>
      <c r="M36" s="12"/>
      <c r="N36" s="12"/>
      <c r="O36" s="12"/>
      <c r="Q36" s="14"/>
      <c r="R36" s="14"/>
      <c r="S36" s="14"/>
      <c r="T36" s="14"/>
      <c r="U36" s="14"/>
      <c r="V36" s="14"/>
    </row>
    <row r="37" spans="1:22" ht="18.399999999999999" customHeight="1" x14ac:dyDescent="0.2">
      <c r="A37" s="9" t="s">
        <v>10</v>
      </c>
      <c r="B37" s="1">
        <f>C37+D37</f>
        <v>11870</v>
      </c>
      <c r="C37" s="1">
        <v>7920</v>
      </c>
      <c r="D37" s="2">
        <v>3950</v>
      </c>
      <c r="E37" s="1">
        <f>F37+G37</f>
        <v>1187400</v>
      </c>
      <c r="F37" s="1">
        <v>793200</v>
      </c>
      <c r="G37" s="3">
        <v>394200</v>
      </c>
      <c r="H37" s="12"/>
      <c r="I37" s="12"/>
      <c r="J37" s="12"/>
      <c r="K37" s="12"/>
      <c r="L37" s="12"/>
      <c r="M37" s="12"/>
      <c r="N37" s="12"/>
      <c r="O37" s="12"/>
      <c r="Q37" s="14"/>
      <c r="R37" s="14"/>
      <c r="S37" s="14"/>
      <c r="T37" s="14"/>
      <c r="U37" s="14"/>
      <c r="V37" s="14"/>
    </row>
    <row r="38" spans="1:22" ht="18.399999999999999" customHeight="1" x14ac:dyDescent="0.2">
      <c r="A38" s="28" t="s">
        <v>21</v>
      </c>
      <c r="B38" s="4">
        <f>B39+B40</f>
        <v>3850</v>
      </c>
      <c r="C38" s="4">
        <f t="shared" ref="C38" si="39">C39+C40</f>
        <v>3850</v>
      </c>
      <c r="D38" s="4">
        <f t="shared" ref="D38" si="40">D39+D40</f>
        <v>0</v>
      </c>
      <c r="E38" s="4">
        <f t="shared" ref="E38" si="41">E39+E40</f>
        <v>27800</v>
      </c>
      <c r="F38" s="4">
        <f t="shared" ref="F38" si="42">F39+F40</f>
        <v>27800</v>
      </c>
      <c r="G38" s="5">
        <f>G39+G40</f>
        <v>0</v>
      </c>
      <c r="H38" s="12"/>
      <c r="I38" s="12"/>
      <c r="J38" s="13"/>
      <c r="K38" s="13"/>
      <c r="L38" s="13"/>
      <c r="M38" s="13"/>
      <c r="N38" s="13"/>
      <c r="O38" s="13"/>
      <c r="Q38" s="14"/>
      <c r="R38" s="14"/>
      <c r="S38" s="14"/>
      <c r="T38" s="14"/>
      <c r="U38" s="14"/>
      <c r="V38" s="14"/>
    </row>
    <row r="39" spans="1:22" ht="18.399999999999999" customHeight="1" x14ac:dyDescent="0.2">
      <c r="A39" s="9" t="s">
        <v>9</v>
      </c>
      <c r="B39" s="1">
        <f>C39+D39</f>
        <v>3830</v>
      </c>
      <c r="C39" s="1">
        <v>3830</v>
      </c>
      <c r="D39" s="2">
        <v>0</v>
      </c>
      <c r="E39" s="1">
        <v>27700</v>
      </c>
      <c r="F39" s="1">
        <v>27700</v>
      </c>
      <c r="G39" s="3">
        <v>0</v>
      </c>
      <c r="H39" s="12"/>
      <c r="I39" s="12"/>
      <c r="J39" s="12"/>
      <c r="K39" s="12"/>
      <c r="L39" s="12"/>
      <c r="M39" s="12"/>
      <c r="N39" s="12"/>
      <c r="O39" s="12"/>
      <c r="Q39" s="14"/>
      <c r="R39" s="14"/>
      <c r="S39" s="14"/>
      <c r="T39" s="14"/>
      <c r="U39" s="14"/>
      <c r="V39" s="14"/>
    </row>
    <row r="40" spans="1:22" ht="18.399999999999999" customHeight="1" x14ac:dyDescent="0.2">
      <c r="A40" s="22" t="s">
        <v>10</v>
      </c>
      <c r="B40" s="23">
        <f>C40+D40</f>
        <v>20</v>
      </c>
      <c r="C40" s="23">
        <v>20</v>
      </c>
      <c r="D40" s="24">
        <v>0</v>
      </c>
      <c r="E40" s="23">
        <v>100</v>
      </c>
      <c r="F40" s="23">
        <v>100</v>
      </c>
      <c r="G40" s="24">
        <v>0</v>
      </c>
      <c r="H40" s="12"/>
      <c r="I40" s="12"/>
      <c r="J40" s="12"/>
      <c r="K40" s="12"/>
      <c r="L40" s="12"/>
      <c r="M40" s="12"/>
      <c r="N40" s="12"/>
      <c r="O40" s="12"/>
      <c r="Q40" s="14"/>
      <c r="R40" s="14"/>
      <c r="S40" s="14"/>
      <c r="T40" s="14"/>
      <c r="U40" s="14"/>
      <c r="V40" s="14"/>
    </row>
    <row r="41" spans="1:22" s="25" customFormat="1" ht="15" customHeight="1" x14ac:dyDescent="0.2">
      <c r="A41" s="25" t="s">
        <v>4</v>
      </c>
      <c r="H41" s="26"/>
      <c r="I41" s="26"/>
      <c r="J41" s="26"/>
      <c r="K41" s="26"/>
    </row>
    <row r="42" spans="1:22" s="25" customFormat="1" ht="15" customHeight="1" x14ac:dyDescent="0.2">
      <c r="A42" s="27" t="s">
        <v>5</v>
      </c>
      <c r="H42" s="26"/>
    </row>
    <row r="43" spans="1:22" s="25" customFormat="1" ht="15" customHeight="1" x14ac:dyDescent="0.2">
      <c r="A43" s="8" t="s">
        <v>6</v>
      </c>
      <c r="H43" s="26"/>
    </row>
  </sheetData>
  <sheetProtection selectLockedCells="1"/>
  <mergeCells count="4">
    <mergeCell ref="J2:O2"/>
    <mergeCell ref="J3:L3"/>
    <mergeCell ref="M3:O3"/>
    <mergeCell ref="A2:A4"/>
  </mergeCells>
  <phoneticPr fontId="2" type="noConversion"/>
  <printOptions horizontalCentered="1"/>
  <pageMargins left="0.74803149606299213" right="0.74803149606299213" top="0.98425196850393704" bottom="0.98425196850393704" header="0" footer="0"/>
  <pageSetup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312-04</vt:lpstr>
      <vt:lpstr>'312-04'!Área_de_impresión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2019-11-19T15:36:25Z</cp:lastPrinted>
  <dcterms:created xsi:type="dcterms:W3CDTF">1998-04-01T16:34:59Z</dcterms:created>
  <dcterms:modified xsi:type="dcterms:W3CDTF">2020-02-07T18:17:58Z</dcterms:modified>
</cp:coreProperties>
</file>