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6" sheetId="1" r:id="rId1"/>
  </sheets>
  <definedNames>
    <definedName name="_xlnm.Print_Area" localSheetId="0">'6'!$A$1:$P$67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K56" i="1"/>
  <c r="J56" i="1"/>
  <c r="I56" i="1"/>
  <c r="H56" i="1"/>
  <c r="G56" i="1"/>
  <c r="P52" i="1"/>
  <c r="O52" i="1"/>
  <c r="N52" i="1"/>
  <c r="M52" i="1"/>
  <c r="L52" i="1"/>
  <c r="K52" i="1"/>
  <c r="J52" i="1"/>
  <c r="I52" i="1"/>
  <c r="H52" i="1"/>
  <c r="G52" i="1"/>
  <c r="P48" i="1"/>
  <c r="O48" i="1"/>
  <c r="N48" i="1"/>
  <c r="M48" i="1"/>
  <c r="L48" i="1"/>
  <c r="K48" i="1"/>
  <c r="J48" i="1"/>
  <c r="I48" i="1"/>
  <c r="H48" i="1"/>
  <c r="G48" i="1"/>
  <c r="P44" i="1"/>
  <c r="O44" i="1"/>
  <c r="N44" i="1"/>
  <c r="M44" i="1"/>
  <c r="L44" i="1"/>
  <c r="K44" i="1"/>
  <c r="J44" i="1"/>
  <c r="I44" i="1"/>
  <c r="H44" i="1"/>
  <c r="G44" i="1"/>
  <c r="P40" i="1"/>
  <c r="O40" i="1"/>
  <c r="N40" i="1"/>
  <c r="M40" i="1"/>
  <c r="L40" i="1"/>
  <c r="K40" i="1"/>
  <c r="J40" i="1"/>
  <c r="I40" i="1"/>
  <c r="H40" i="1"/>
  <c r="G40" i="1"/>
  <c r="P36" i="1"/>
  <c r="O36" i="1"/>
  <c r="N36" i="1"/>
  <c r="M36" i="1"/>
  <c r="L36" i="1"/>
  <c r="K36" i="1"/>
  <c r="J36" i="1"/>
  <c r="I36" i="1"/>
  <c r="H36" i="1"/>
  <c r="G36" i="1"/>
  <c r="P32" i="1"/>
  <c r="O32" i="1"/>
  <c r="N32" i="1"/>
  <c r="M32" i="1"/>
  <c r="L32" i="1"/>
  <c r="K32" i="1"/>
  <c r="J32" i="1"/>
  <c r="I32" i="1"/>
  <c r="H32" i="1"/>
  <c r="G32" i="1"/>
  <c r="P28" i="1"/>
  <c r="O28" i="1"/>
  <c r="N28" i="1"/>
  <c r="M28" i="1"/>
  <c r="L28" i="1"/>
  <c r="K28" i="1"/>
  <c r="J28" i="1"/>
  <c r="I28" i="1"/>
  <c r="H28" i="1"/>
  <c r="G28" i="1"/>
  <c r="P24" i="1"/>
  <c r="O24" i="1"/>
  <c r="N24" i="1"/>
  <c r="M24" i="1"/>
  <c r="L24" i="1"/>
  <c r="K24" i="1"/>
  <c r="J24" i="1"/>
  <c r="I24" i="1"/>
  <c r="H24" i="1"/>
  <c r="G24" i="1"/>
  <c r="P20" i="1"/>
  <c r="O20" i="1"/>
  <c r="N20" i="1"/>
  <c r="M20" i="1"/>
  <c r="L20" i="1"/>
  <c r="K20" i="1"/>
  <c r="J20" i="1"/>
  <c r="I20" i="1"/>
  <c r="H20" i="1"/>
  <c r="G20" i="1"/>
  <c r="P16" i="1"/>
  <c r="O16" i="1"/>
  <c r="N16" i="1"/>
  <c r="M16" i="1"/>
  <c r="L16" i="1"/>
  <c r="K16" i="1"/>
  <c r="J16" i="1"/>
  <c r="I16" i="1"/>
  <c r="H16" i="1"/>
  <c r="G16" i="1"/>
  <c r="P12" i="1"/>
  <c r="O12" i="1"/>
  <c r="N12" i="1"/>
  <c r="M12" i="1"/>
  <c r="L12" i="1"/>
  <c r="K12" i="1"/>
  <c r="J12" i="1"/>
  <c r="I12" i="1"/>
  <c r="H12" i="1"/>
  <c r="G12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<sst xmlns="http://schemas.openxmlformats.org/spreadsheetml/2006/main" count="94" uniqueCount="29">
  <si>
    <t>Cuadro 6.  CASOS REPORTADOS DE ENFERMEDADES RESPIRATORIAS EN LA 
REPÚBLICA, SEGÚN TIPO, PROVINCIA Y COMARCA INDÍGENA: AÑOS 2014-18</t>
  </si>
  <si>
    <t>Tipo, provincia y comarca indígena</t>
  </si>
  <si>
    <t>Casos reportados de enfermedades respiratorias</t>
  </si>
  <si>
    <t>2018 (P)</t>
  </si>
  <si>
    <t>Casos</t>
  </si>
  <si>
    <t>Tasas (1)</t>
  </si>
  <si>
    <t>TOTAL</t>
  </si>
  <si>
    <t>Bronconeumonía</t>
  </si>
  <si>
    <t>Influenza</t>
  </si>
  <si>
    <t>Neumonía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</si>
  <si>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</si>
  <si>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</si>
  <si>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</si>
  <si>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</si>
  <si>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</si>
  <si>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</si>
  <si>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</si>
  <si>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</si>
  <si>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</si>
  <si>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..</t>
  </si>
  <si>
    <t>Veraguas</t>
  </si>
  <si>
    <t>Comarca Kuna Yala</t>
  </si>
  <si>
    <t>Comarca Ngäbe Buglé</t>
  </si>
  <si>
    <t>…</t>
  </si>
  <si>
    <t>-</t>
  </si>
  <si>
    <t xml:space="preserve">NOTA: Los datos para la Comarca Emberá están contemplados en la provincia de Darién. </t>
  </si>
  <si>
    <t>(1) Por 100,000 habitantes. Estimación de la población, al 1 de julio con base en el Censo Nacional de Población 2010.</t>
  </si>
  <si>
    <t>(P) Cifras preliminares.</t>
  </si>
  <si>
    <t>Fuente: Sección de Estadísticas de Vigilancia, Departamento de Epidemiología, Ministerio de Salud (MINSA).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</si>
</sst>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(* #,##0.00_);_(* \(#,##0.00\);_(* &quot;-&quot;??_);_(@_)"/>
    <numFmt numFmtId="166" formatCode="_(* #,##0_);_(* \(#,##0\);_(* &quot;-&quot;??_);_(@_)"/>
    <numFmt numFmtId="167" formatCode="0.0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/>
  </cellStyleXfs>
  <cellXfs count="139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Fill="1" applyBorder="1"/>
    <xf numFmtId="164" fontId="0" fillId="0" borderId="1" xfId="0" applyNumberFormat="1" applyBorder="1"/>
    <xf numFmtId="3" fontId="0" fillId="0" borderId="0" xfId="0" applyNumberFormat="1" applyBorder="1"/>
    <xf numFmtId="0" fontId="0" fillId="0" borderId="0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 applyBorder="1" applyAlignment="1"/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3" xfId="0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2" xfId="0" applyNumberFormat="1" applyBorder="1"/>
    <xf numFmtId="0" fontId="0" fillId="0" borderId="10" xfId="0" applyFill="1" applyBorder="1"/>
    <xf numFmtId="0" fontId="0" fillId="0" borderId="11" xfId="0" applyFill="1" applyBorder="1"/>
    <xf numFmtId="0" fontId="0" fillId="0" borderId="11" xfId="0" applyBorder="1"/>
    <xf numFmtId="164" fontId="0" fillId="0" borderId="0" xfId="0" applyNumberFormat="1" applyBorder="1"/>
    <xf numFmtId="3" fontId="0" fillId="0" borderId="12" xfId="0" applyNumberFormat="1" applyBorder="1"/>
    <xf numFmtId="0" fontId="2" fillId="0" borderId="0" xfId="0" applyFont="1" applyFill="1" applyBorder="1"/>
    <xf numFmtId="0" fontId="2" fillId="0" borderId="0" xfId="0" applyFont="1"/>
    <xf numFmtId="0" fontId="2" fillId="0" borderId="5" xfId="0" applyFont="1" applyBorder="1" applyAlignment="1">
      <alignment horizontal="center"/>
    </xf>
    <xf numFmtId="3" fontId="2" fillId="0" borderId="12" xfId="0" applyNumberFormat="1" applyFont="1" applyBorder="1"/>
    <xf numFmtId="164" fontId="2" fillId="0" borderId="13" xfId="0" applyNumberFormat="1" applyFont="1" applyBorder="1"/>
    <xf numFmtId="3" fontId="2" fillId="0" borderId="13" xfId="0" applyNumberFormat="1" applyFont="1" applyBorder="1"/>
    <xf numFmtId="164" fontId="2" fillId="0" borderId="12" xfId="0" applyNumberFormat="1" applyFont="1" applyBorder="1"/>
    <xf numFmtId="3" fontId="2" fillId="0" borderId="13" xfId="0" applyNumberFormat="1" applyFont="1" applyFill="1" applyBorder="1"/>
    <xf numFmtId="3" fontId="2" fillId="0" borderId="12" xfId="0" applyNumberFormat="1" applyFont="1" applyFill="1" applyBorder="1"/>
    <xf numFmtId="164" fontId="3" fillId="0" borderId="0" xfId="0" applyNumberFormat="1" applyFont="1" applyBorder="1"/>
    <xf numFmtId="3" fontId="5" fillId="0" borderId="0" xfId="2" applyNumberFormat="1" applyFont="1" applyFill="1" applyBorder="1" applyAlignment="1"/>
    <xf numFmtId="0" fontId="6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164" fontId="6" fillId="0" borderId="0" xfId="0" applyNumberFormat="1" applyFont="1" applyBorder="1"/>
    <xf numFmtId="0" fontId="6" fillId="0" borderId="0" xfId="0" applyFont="1"/>
    <xf numFmtId="0" fontId="7" fillId="0" borderId="0" xfId="0" applyFont="1"/>
    <xf numFmtId="0" fontId="7" fillId="0" borderId="5" xfId="0" applyFont="1" applyBorder="1"/>
    <xf numFmtId="3" fontId="7" fillId="0" borderId="12" xfId="0" applyNumberFormat="1" applyFont="1" applyBorder="1"/>
    <xf numFmtId="164" fontId="7" fillId="0" borderId="13" xfId="0" applyNumberFormat="1" applyFont="1" applyBorder="1"/>
    <xf numFmtId="3" fontId="7" fillId="0" borderId="13" xfId="0" applyNumberFormat="1" applyFont="1" applyBorder="1"/>
    <xf numFmtId="164" fontId="7" fillId="0" borderId="12" xfId="0" applyNumberFormat="1" applyFont="1" applyBorder="1"/>
    <xf numFmtId="3" fontId="7" fillId="0" borderId="13" xfId="0" applyNumberFormat="1" applyFont="1" applyFill="1" applyBorder="1"/>
    <xf numFmtId="3" fontId="0" fillId="0" borderId="13" xfId="0" applyNumberFormat="1" applyBorder="1"/>
    <xf numFmtId="166" fontId="0" fillId="0" borderId="12" xfId="1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3" fontId="8" fillId="0" borderId="0" xfId="2" applyNumberFormat="1" applyFont="1" applyFill="1" applyBorder="1" applyAlignment="1"/>
    <xf numFmtId="3" fontId="9" fillId="0" borderId="0" xfId="2" applyNumberFormat="1" applyFont="1" applyFill="1" applyBorder="1" applyAlignment="1"/>
    <xf numFmtId="0" fontId="7" fillId="0" borderId="0" xfId="0" applyFont="1" applyBorder="1"/>
    <xf numFmtId="0" fontId="7" fillId="0" borderId="5" xfId="0" applyFont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6" fontId="0" fillId="0" borderId="13" xfId="1" applyNumberFormat="1" applyFont="1" applyBorder="1" applyAlignment="1">
      <alignment horizontal="right"/>
    </xf>
    <xf numFmtId="164" fontId="2" fillId="0" borderId="0" xfId="0" applyNumberFormat="1" applyFont="1" applyFill="1" applyBorder="1"/>
    <xf numFmtId="164" fontId="0" fillId="0" borderId="0" xfId="0" applyNumberFormat="1" applyFill="1" applyBorder="1"/>
    <xf numFmtId="3" fontId="7" fillId="0" borderId="0" xfId="0" applyNumberFormat="1" applyFont="1" applyBorder="1"/>
    <xf numFmtId="3" fontId="7" fillId="0" borderId="5" xfId="0" applyNumberFormat="1" applyFont="1" applyBorder="1"/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0" fillId="0" borderId="0" xfId="2" applyNumberFormat="1" applyFont="1" applyFill="1" applyBorder="1" applyAlignment="1"/>
    <xf numFmtId="3" fontId="10" fillId="3" borderId="0" xfId="2" applyNumberFormat="1" applyFont="1" applyFill="1" applyBorder="1" applyAlignment="1"/>
    <xf numFmtId="166" fontId="7" fillId="0" borderId="13" xfId="1" applyNumberFormat="1" applyFont="1" applyBorder="1" applyAlignment="1">
      <alignment horizontal="right"/>
    </xf>
    <xf numFmtId="164" fontId="7" fillId="0" borderId="0" xfId="0" applyNumberFormat="1" applyFont="1" applyBorder="1"/>
    <xf numFmtId="3" fontId="2" fillId="0" borderId="0" xfId="0" applyNumberFormat="1" applyFont="1"/>
    <xf numFmtId="3" fontId="2" fillId="0" borderId="12" xfId="0" applyNumberFormat="1" applyFont="1" applyBorder="1" applyAlignment="1">
      <alignment horizontal="right"/>
    </xf>
    <xf numFmtId="3" fontId="3" fillId="0" borderId="0" xfId="0" applyNumberFormat="1" applyFont="1" applyFill="1" applyBorder="1"/>
    <xf numFmtId="3" fontId="11" fillId="0" borderId="0" xfId="2" applyNumberFormat="1" applyFont="1" applyFill="1" applyBorder="1" applyAlignment="1"/>
    <xf numFmtId="3" fontId="7" fillId="0" borderId="12" xfId="0" applyNumberFormat="1" applyFont="1" applyBorder="1" applyAlignment="1">
      <alignment horizontal="right"/>
    </xf>
    <xf numFmtId="3" fontId="0" fillId="0" borderId="13" xfId="0" applyNumberFormat="1" applyFill="1" applyBorder="1"/>
    <xf numFmtId="166" fontId="0" fillId="0" borderId="13" xfId="1" applyNumberFormat="1" applyFont="1" applyFill="1" applyBorder="1" applyAlignment="1">
      <alignment horizontal="right"/>
    </xf>
    <xf numFmtId="3" fontId="0" fillId="0" borderId="0" xfId="0" applyNumberFormat="1" applyFill="1" applyBorder="1"/>
    <xf numFmtId="164" fontId="2" fillId="0" borderId="13" xfId="0" applyNumberFormat="1" applyFont="1" applyFill="1" applyBorder="1"/>
    <xf numFmtId="3" fontId="2" fillId="0" borderId="5" xfId="0" applyNumberFormat="1" applyFont="1" applyFill="1" applyBorder="1"/>
    <xf numFmtId="164" fontId="2" fillId="0" borderId="12" xfId="0" applyNumberFormat="1" applyFont="1" applyFill="1" applyBorder="1"/>
    <xf numFmtId="164" fontId="3" fillId="0" borderId="0" xfId="0" applyNumberFormat="1" applyFont="1" applyFill="1" applyBorder="1"/>
    <xf numFmtId="0" fontId="7" fillId="0" borderId="0" xfId="0" applyFont="1" applyBorder="1"/>
    <xf numFmtId="3" fontId="7" fillId="0" borderId="12" xfId="0" applyNumberFormat="1" applyFont="1" applyFill="1" applyBorder="1"/>
    <xf numFmtId="164" fontId="7" fillId="0" borderId="13" xfId="0" applyNumberFormat="1" applyFont="1" applyFill="1" applyBorder="1"/>
    <xf numFmtId="164" fontId="7" fillId="0" borderId="12" xfId="0" applyNumberFormat="1" applyFont="1" applyFill="1" applyBorder="1"/>
    <xf numFmtId="166" fontId="7" fillId="0" borderId="13" xfId="1" applyNumberFormat="1" applyFont="1" applyFill="1" applyBorder="1" applyAlignment="1">
      <alignment horizontal="right"/>
    </xf>
    <xf numFmtId="164" fontId="7" fillId="0" borderId="0" xfId="0" applyNumberFormat="1" applyFont="1" applyFill="1" applyBorder="1"/>
    <xf numFmtId="3" fontId="7" fillId="0" borderId="5" xfId="0" applyNumberFormat="1" applyFont="1" applyFill="1" applyBorder="1"/>
    <xf numFmtId="0" fontId="0" fillId="0" borderId="0" xfId="0" applyFill="1"/>
    <xf numFmtId="164" fontId="0" fillId="0" borderId="12" xfId="0" applyNumberFormat="1" applyBorder="1"/>
    <xf numFmtId="0" fontId="3" fillId="0" borderId="0" xfId="0" applyFont="1" applyFill="1"/>
    <xf numFmtId="164" fontId="3" fillId="0" borderId="12" xfId="0" applyNumberFormat="1" applyFont="1" applyBorder="1"/>
    <xf numFmtId="0" fontId="2" fillId="0" borderId="0" xfId="0" applyFont="1" applyFill="1"/>
    <xf numFmtId="0" fontId="7" fillId="0" borderId="0" xfId="0" applyFont="1" applyFill="1"/>
    <xf numFmtId="0" fontId="7" fillId="0" borderId="5" xfId="0" applyFont="1" applyFill="1" applyBorder="1"/>
    <xf numFmtId="3" fontId="7" fillId="0" borderId="12" xfId="0" applyNumberFormat="1" applyFont="1" applyFill="1" applyBorder="1" applyAlignment="1">
      <alignment horizontal="right"/>
    </xf>
    <xf numFmtId="164" fontId="7" fillId="0" borderId="13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right"/>
    </xf>
    <xf numFmtId="3" fontId="7" fillId="0" borderId="13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0" fontId="7" fillId="0" borderId="1" xfId="0" applyFont="1" applyBorder="1"/>
    <xf numFmtId="0" fontId="7" fillId="0" borderId="6" xfId="0" applyFont="1" applyBorder="1"/>
    <xf numFmtId="3" fontId="7" fillId="0" borderId="4" xfId="0" applyNumberFormat="1" applyFont="1" applyBorder="1"/>
    <xf numFmtId="3" fontId="7" fillId="0" borderId="4" xfId="0" applyNumberFormat="1" applyFont="1" applyFill="1" applyBorder="1"/>
    <xf numFmtId="164" fontId="7" fillId="0" borderId="14" xfId="0" applyNumberFormat="1" applyFont="1" applyFill="1" applyBorder="1"/>
    <xf numFmtId="3" fontId="7" fillId="0" borderId="14" xfId="0" applyNumberFormat="1" applyFont="1" applyFill="1" applyBorder="1"/>
    <xf numFmtId="164" fontId="7" fillId="0" borderId="4" xfId="0" applyNumberFormat="1" applyFont="1" applyFill="1" applyBorder="1"/>
    <xf numFmtId="164" fontId="7" fillId="0" borderId="1" xfId="0" applyNumberFormat="1" applyFont="1" applyFill="1" applyBorder="1"/>
    <xf numFmtId="3" fontId="0" fillId="0" borderId="4" xfId="0" applyNumberFormat="1" applyFill="1" applyBorder="1"/>
    <xf numFmtId="3" fontId="0" fillId="0" borderId="4" xfId="0" applyNumberFormat="1" applyBorder="1"/>
    <xf numFmtId="164" fontId="0" fillId="0" borderId="4" xfId="0" applyNumberFormat="1" applyBorder="1"/>
    <xf numFmtId="3" fontId="0" fillId="0" borderId="0" xfId="0" applyNumberFormat="1" applyBorder="1" applyAlignment="1"/>
    <xf numFmtId="0" fontId="7" fillId="0" borderId="0" xfId="0" applyFont="1" applyAlignment="1"/>
    <xf numFmtId="164" fontId="7" fillId="0" borderId="0" xfId="0" applyNumberFormat="1" applyFont="1"/>
    <xf numFmtId="0" fontId="7" fillId="0" borderId="0" xfId="0" applyFont="1" applyBorder="1" applyAlignment="1">
      <alignment horizontal="left"/>
    </xf>
    <xf numFmtId="167" fontId="0" fillId="0" borderId="0" xfId="0" applyNumberFormat="1" applyBorder="1"/>
    <xf numFmtId="164" fontId="0" fillId="0" borderId="0" xfId="0" applyNumberFormat="1"/>
    <xf numFmtId="3" fontId="0" fillId="0" borderId="0" xfId="0" applyNumberFormat="1"/>
    <xf numFmtId="3" fontId="0" fillId="0" borderId="0" xfId="0" applyNumberFormat="1" applyFill="1"/>
    <xf numFmtId="3" fontId="7" fillId="0" borderId="0" xfId="0" applyNumberFormat="1" applyFont="1" applyBorder="1"/>
  </cellXfs>
  <cellStyles count="3">
    <cellStyle name="Millares" xfId="1" builtinId="3"/>
    <cellStyle name="Normal" xfId="0" builtinId="0"/>
    <cellStyle name="Normal_proytota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93"/>
  <sheetViews>
    <sheetView tabSelected="1" zoomScaleNormal="10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R12" sqref="R12"/>
    </sheetView>
  </sheetViews>
  <sheetFormatPr baseColWidth="10" defaultRowHeight="12.75" x14ac:dyDescent="0.2"/>
  <cols>
    <col min="1" max="1" width="3.28515625" customWidth="1"/>
    <col min="2" max="2" width="22.42578125" customWidth="1"/>
    <col min="3" max="6" width="9.85546875" style="136" hidden="1" customWidth="1"/>
    <col min="7" max="8" width="9.85546875" style="136" customWidth="1"/>
    <col min="9" max="10" width="9.85546875" style="137" customWidth="1"/>
    <col min="11" max="11" width="9.85546875" style="136" customWidth="1"/>
    <col min="12" max="12" width="9.85546875" style="135" customWidth="1"/>
    <col min="13" max="13" width="9.85546875" style="10" customWidth="1"/>
    <col min="14" max="14" width="9.85546875" style="136" customWidth="1"/>
    <col min="15" max="15" width="9.85546875" style="10" customWidth="1"/>
    <col min="16" max="16" width="9.85546875" style="136" customWidth="1"/>
    <col min="17" max="17" width="8.42578125" style="136" customWidth="1"/>
    <col min="18" max="20" width="11.42578125" style="11" customWidth="1"/>
    <col min="21" max="26" width="11.42578125" style="105" customWidth="1"/>
    <col min="27" max="28" width="11.42578125" style="11" customWidth="1"/>
    <col min="29" max="30" width="11.42578125" style="105" customWidth="1"/>
    <col min="45" max="46" width="8.42578125" customWidth="1"/>
  </cols>
  <sheetData>
    <row r="1" spans="1:56" ht="12.9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4"/>
      <c r="AV1" s="4"/>
      <c r="AW1" s="4"/>
      <c r="AX1" s="4"/>
      <c r="AY1" s="4"/>
      <c r="AZ1" s="4"/>
      <c r="BA1" s="4"/>
      <c r="BB1" s="4"/>
      <c r="BC1" s="4"/>
      <c r="BD1" s="4"/>
    </row>
    <row r="2" spans="1:56" ht="42.2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5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4"/>
      <c r="AV2" s="4"/>
      <c r="AW2" s="4"/>
      <c r="AX2" s="4"/>
      <c r="AY2" s="4"/>
      <c r="AZ2" s="4"/>
      <c r="BA2" s="4"/>
      <c r="BB2" s="4"/>
      <c r="BC2" s="4"/>
      <c r="BD2" s="4"/>
    </row>
    <row r="3" spans="1:56" x14ac:dyDescent="0.2">
      <c r="A3" s="6"/>
      <c r="B3" s="6"/>
      <c r="C3" s="7"/>
      <c r="D3" s="7"/>
      <c r="E3" s="7"/>
      <c r="F3" s="7"/>
      <c r="G3" s="7"/>
      <c r="H3" s="7"/>
      <c r="I3" s="8"/>
      <c r="J3" s="8"/>
      <c r="K3" s="7"/>
      <c r="L3" s="9"/>
      <c r="M3" s="7"/>
      <c r="N3" s="7"/>
      <c r="O3" s="7"/>
      <c r="P3" s="7"/>
      <c r="Q3" s="10"/>
      <c r="U3" s="11"/>
      <c r="V3" s="11"/>
      <c r="W3" s="11"/>
      <c r="X3" s="11"/>
      <c r="Y3" s="11"/>
      <c r="Z3" s="11"/>
      <c r="AC3" s="11"/>
      <c r="AD3" s="11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</row>
    <row r="4" spans="1:56" ht="24.75" customHeight="1" x14ac:dyDescent="0.2">
      <c r="A4" s="12" t="s">
        <v>1</v>
      </c>
      <c r="B4" s="13"/>
      <c r="C4" s="14" t="s">
        <v>2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4"/>
      <c r="AV4" s="4"/>
      <c r="AW4" s="4"/>
      <c r="AX4" s="4"/>
      <c r="AY4" s="4"/>
      <c r="AZ4" s="4"/>
      <c r="BA4" s="4"/>
      <c r="BB4" s="4"/>
      <c r="BC4" s="4"/>
      <c r="BD4" s="4"/>
    </row>
    <row r="5" spans="1:56" ht="27.2" customHeight="1" x14ac:dyDescent="0.2">
      <c r="A5" s="18"/>
      <c r="B5" s="19"/>
      <c r="C5" s="20">
        <v>2011</v>
      </c>
      <c r="D5" s="21"/>
      <c r="E5" s="20">
        <v>2012</v>
      </c>
      <c r="F5" s="21"/>
      <c r="G5" s="20">
        <v>2014</v>
      </c>
      <c r="H5" s="21"/>
      <c r="I5" s="20">
        <v>2015</v>
      </c>
      <c r="J5" s="22"/>
      <c r="K5" s="20">
        <v>2016</v>
      </c>
      <c r="L5" s="22"/>
      <c r="M5" s="20">
        <v>2017</v>
      </c>
      <c r="N5" s="22"/>
      <c r="O5" s="20" t="s">
        <v>3</v>
      </c>
      <c r="P5" s="22"/>
      <c r="Q5" s="23"/>
      <c r="U5" s="11"/>
      <c r="V5" s="11"/>
      <c r="W5" s="11"/>
      <c r="X5" s="11"/>
      <c r="Y5" s="11"/>
      <c r="Z5" s="11"/>
      <c r="AA5" s="24"/>
      <c r="AB5" s="24"/>
      <c r="AC5" s="11"/>
      <c r="AD5" s="11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25"/>
      <c r="AT5" s="25"/>
      <c r="AU5" s="4"/>
      <c r="AV5" s="4"/>
      <c r="AW5" s="4"/>
      <c r="AX5" s="4"/>
      <c r="AY5" s="4"/>
      <c r="AZ5" s="4"/>
      <c r="BA5" s="4"/>
      <c r="BB5" s="4"/>
      <c r="BC5" s="4"/>
      <c r="BD5" s="4"/>
    </row>
    <row r="6" spans="1:56" ht="33.75" customHeight="1" x14ac:dyDescent="0.2">
      <c r="A6" s="22"/>
      <c r="B6" s="21"/>
      <c r="C6" s="26" t="s">
        <v>4</v>
      </c>
      <c r="D6" s="27" t="s">
        <v>5</v>
      </c>
      <c r="E6" s="26" t="s">
        <v>4</v>
      </c>
      <c r="F6" s="26" t="s">
        <v>5</v>
      </c>
      <c r="G6" s="28" t="s">
        <v>4</v>
      </c>
      <c r="H6" s="27" t="s">
        <v>5</v>
      </c>
      <c r="I6" s="26" t="s">
        <v>4</v>
      </c>
      <c r="J6" s="27" t="s">
        <v>5</v>
      </c>
      <c r="K6" s="26" t="s">
        <v>4</v>
      </c>
      <c r="L6" s="29" t="s">
        <v>5</v>
      </c>
      <c r="M6" s="26" t="s">
        <v>4</v>
      </c>
      <c r="N6" s="29" t="s">
        <v>5</v>
      </c>
      <c r="O6" s="26" t="s">
        <v>4</v>
      </c>
      <c r="P6" s="29" t="s">
        <v>5</v>
      </c>
      <c r="Q6" s="30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11"/>
      <c r="AD6" s="11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30"/>
      <c r="AT6" s="31"/>
      <c r="AU6" s="4"/>
      <c r="AV6" s="4"/>
      <c r="AW6" s="4"/>
      <c r="AX6" s="4"/>
      <c r="AY6" s="4"/>
      <c r="AZ6" s="4"/>
      <c r="BA6" s="4"/>
      <c r="BB6" s="4"/>
      <c r="BC6" s="4"/>
      <c r="BD6" s="4"/>
    </row>
    <row r="7" spans="1:56" x14ac:dyDescent="0.2">
      <c r="B7" s="32"/>
      <c r="C7" s="33"/>
      <c r="D7" s="33"/>
      <c r="E7" s="33"/>
      <c r="F7" s="34"/>
      <c r="G7" s="34"/>
      <c r="H7" s="35"/>
      <c r="I7" s="36"/>
      <c r="J7" s="37"/>
      <c r="K7" s="38"/>
      <c r="L7" s="39"/>
      <c r="M7" s="38"/>
      <c r="N7" s="40"/>
      <c r="O7" s="33"/>
      <c r="P7" s="33"/>
      <c r="Q7" s="10"/>
      <c r="R7" s="41"/>
      <c r="S7" s="41"/>
      <c r="T7" s="41"/>
      <c r="U7" s="11"/>
      <c r="V7" s="11"/>
      <c r="W7" s="11"/>
      <c r="X7" s="11"/>
      <c r="Y7" s="11"/>
      <c r="Z7" s="11"/>
      <c r="AC7" s="11"/>
      <c r="AD7" s="11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</row>
    <row r="8" spans="1:56" s="57" customFormat="1" ht="15.75" x14ac:dyDescent="0.25">
      <c r="A8" s="42"/>
      <c r="B8" s="43" t="s">
        <v>6</v>
      </c>
      <c r="C8" s="44">
        <f>SUM(C9:C11)</f>
        <v>130100</v>
      </c>
      <c r="D8" s="45">
        <f>SUM(D9:D11)</f>
        <v>3493.7232482442091</v>
      </c>
      <c r="E8" s="46">
        <f>SUM(E9:E11)</f>
        <v>168697</v>
      </c>
      <c r="F8" s="47">
        <f>SUM(F9:F11)</f>
        <v>4454.033268814268</v>
      </c>
      <c r="G8" s="48">
        <f t="shared" ref="G8:P8" si="0">SUM(G9:G11)</f>
        <v>133322</v>
      </c>
      <c r="H8" s="48">
        <f t="shared" si="0"/>
        <v>3406.9145683602605</v>
      </c>
      <c r="I8" s="48">
        <f t="shared" si="0"/>
        <v>129224</v>
      </c>
      <c r="J8" s="48">
        <f t="shared" si="0"/>
        <v>3250.7000000000003</v>
      </c>
      <c r="K8" s="48">
        <f t="shared" si="0"/>
        <v>148341</v>
      </c>
      <c r="L8" s="48">
        <f t="shared" si="0"/>
        <v>3674.5</v>
      </c>
      <c r="M8" s="48">
        <f t="shared" si="0"/>
        <v>114201</v>
      </c>
      <c r="N8" s="48">
        <f t="shared" si="0"/>
        <v>2786.7000000000003</v>
      </c>
      <c r="O8" s="48">
        <f t="shared" si="0"/>
        <v>108940</v>
      </c>
      <c r="P8" s="49">
        <f t="shared" si="0"/>
        <v>2619.5163344661169</v>
      </c>
      <c r="Q8" s="50"/>
      <c r="R8" s="51"/>
      <c r="S8" s="51"/>
      <c r="T8" s="51"/>
      <c r="U8" s="52"/>
      <c r="V8" s="53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6"/>
      <c r="AU8" s="55"/>
      <c r="AV8" s="55"/>
      <c r="AW8" s="55"/>
      <c r="AX8" s="55"/>
      <c r="AY8" s="55"/>
      <c r="AZ8" s="55"/>
      <c r="BA8" s="55"/>
      <c r="BB8" s="55"/>
      <c r="BC8" s="55"/>
      <c r="BD8" s="55"/>
    </row>
    <row r="9" spans="1:56" x14ac:dyDescent="0.2">
      <c r="A9" s="58"/>
      <c r="B9" s="59" t="s">
        <v>7</v>
      </c>
      <c r="C9" s="60">
        <v>5931</v>
      </c>
      <c r="D9" s="61">
        <v>159.27188766592164</v>
      </c>
      <c r="E9" s="62">
        <v>11794</v>
      </c>
      <c r="F9" s="63">
        <v>311.39183490160161</v>
      </c>
      <c r="G9" s="64">
        <v>6254</v>
      </c>
      <c r="H9" s="64">
        <v>159.81498872427801</v>
      </c>
      <c r="I9" s="64">
        <v>5922</v>
      </c>
      <c r="J9" s="64">
        <v>149</v>
      </c>
      <c r="K9" s="62">
        <v>6802</v>
      </c>
      <c r="L9" s="62">
        <v>168.5</v>
      </c>
      <c r="M9" s="65">
        <v>5933</v>
      </c>
      <c r="N9" s="65">
        <v>144.80000000000001</v>
      </c>
      <c r="O9" s="65">
        <v>4804</v>
      </c>
      <c r="P9" s="66">
        <v>115.51456279397122</v>
      </c>
      <c r="Q9" s="39"/>
      <c r="R9" s="41"/>
      <c r="S9" s="41"/>
      <c r="T9" s="41"/>
      <c r="U9" s="11"/>
      <c r="V9" s="53"/>
      <c r="W9" s="67"/>
      <c r="X9" s="67"/>
      <c r="Y9" s="67"/>
      <c r="Z9" s="67"/>
      <c r="AC9" s="11"/>
      <c r="AD9" s="11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39"/>
      <c r="AU9" s="4"/>
      <c r="AV9" s="4"/>
      <c r="AW9" s="4"/>
      <c r="AX9" s="4"/>
      <c r="AY9" s="4"/>
      <c r="AZ9" s="4"/>
      <c r="BA9" s="4"/>
      <c r="BB9" s="4"/>
      <c r="BC9" s="4"/>
      <c r="BD9" s="4"/>
    </row>
    <row r="10" spans="1:56" x14ac:dyDescent="0.2">
      <c r="A10" s="58"/>
      <c r="B10" s="59" t="s">
        <v>8</v>
      </c>
      <c r="C10" s="60">
        <v>118983</v>
      </c>
      <c r="D10" s="61">
        <v>3195.1858051179152</v>
      </c>
      <c r="E10" s="62">
        <v>148376</v>
      </c>
      <c r="F10" s="63">
        <v>3917.5067742377514</v>
      </c>
      <c r="G10" s="64">
        <v>117860</v>
      </c>
      <c r="H10" s="64">
        <v>3011.7995796359824</v>
      </c>
      <c r="I10" s="64">
        <v>113031</v>
      </c>
      <c r="J10" s="64">
        <v>2843.3</v>
      </c>
      <c r="K10" s="62">
        <v>128497</v>
      </c>
      <c r="L10" s="62">
        <v>3182.9</v>
      </c>
      <c r="M10" s="65">
        <v>96369</v>
      </c>
      <c r="N10" s="65">
        <v>2351.5</v>
      </c>
      <c r="O10" s="65">
        <v>91775</v>
      </c>
      <c r="P10" s="66">
        <v>2206.7753955904891</v>
      </c>
      <c r="Q10" s="39"/>
      <c r="U10" s="11"/>
      <c r="V10" s="68"/>
      <c r="W10" s="68"/>
      <c r="X10" s="68"/>
      <c r="Y10" s="68"/>
      <c r="Z10" s="68"/>
      <c r="AC10" s="11"/>
      <c r="AD10" s="11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39"/>
      <c r="AU10" s="4"/>
      <c r="AV10" s="4"/>
      <c r="AW10" s="4"/>
      <c r="AX10" s="4"/>
      <c r="AY10" s="4"/>
      <c r="AZ10" s="4"/>
      <c r="BA10" s="4"/>
      <c r="BB10" s="4"/>
      <c r="BC10" s="4"/>
      <c r="BD10" s="4"/>
    </row>
    <row r="11" spans="1:56" x14ac:dyDescent="0.2">
      <c r="A11" s="58"/>
      <c r="B11" s="59" t="s">
        <v>9</v>
      </c>
      <c r="C11" s="60">
        <v>5186</v>
      </c>
      <c r="D11" s="61">
        <v>139.26555546037255</v>
      </c>
      <c r="E11" s="62">
        <v>8527</v>
      </c>
      <c r="F11" s="63">
        <v>225.13465967491581</v>
      </c>
      <c r="G11" s="64">
        <v>9208</v>
      </c>
      <c r="H11" s="64">
        <v>235.3</v>
      </c>
      <c r="I11" s="64">
        <v>10271</v>
      </c>
      <c r="J11" s="64">
        <v>258.39999999999998</v>
      </c>
      <c r="K11" s="62">
        <v>13042</v>
      </c>
      <c r="L11" s="62">
        <v>323.10000000000002</v>
      </c>
      <c r="M11" s="65">
        <v>11899</v>
      </c>
      <c r="N11" s="65">
        <v>290.39999999999998</v>
      </c>
      <c r="O11" s="65">
        <v>12361</v>
      </c>
      <c r="P11" s="66">
        <v>297.22637608165655</v>
      </c>
      <c r="Q11" s="39"/>
      <c r="U11" s="11"/>
      <c r="V11" s="69"/>
      <c r="W11" s="69"/>
      <c r="X11" s="69"/>
      <c r="Y11" s="69"/>
      <c r="Z11" s="69"/>
      <c r="AC11" s="11"/>
      <c r="AD11" s="11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39"/>
      <c r="AU11" s="4"/>
      <c r="AV11" s="4"/>
      <c r="AW11" s="4"/>
      <c r="AX11" s="4"/>
      <c r="AY11" s="4"/>
      <c r="AZ11" s="4"/>
      <c r="BA11" s="4"/>
      <c r="BB11" s="4"/>
      <c r="BC11" s="4"/>
      <c r="BD11" s="4"/>
    </row>
    <row r="12" spans="1:56" s="74" customFormat="1" ht="15.75" x14ac:dyDescent="0.25">
      <c r="A12" s="70" t="s">
        <v>10</v>
      </c>
      <c r="B12" s="71"/>
      <c r="C12" s="44">
        <v>5007</v>
      </c>
      <c r="D12" s="45">
        <v>3602.7803361731521</v>
      </c>
      <c r="E12" s="46">
        <v>6189</v>
      </c>
      <c r="F12" s="47">
        <v>4320.9617962466491</v>
      </c>
      <c r="G12" s="48">
        <f t="shared" ref="G12:P12" si="1">SUM(G13:G15)</f>
        <v>3180</v>
      </c>
      <c r="H12" s="48">
        <f t="shared" si="1"/>
        <v>2092.0502092050206</v>
      </c>
      <c r="I12" s="48">
        <f t="shared" si="1"/>
        <v>2550</v>
      </c>
      <c r="J12" s="48">
        <f t="shared" si="1"/>
        <v>1629.6000000000001</v>
      </c>
      <c r="K12" s="48">
        <f t="shared" si="1"/>
        <v>2784</v>
      </c>
      <c r="L12" s="48">
        <f t="shared" si="1"/>
        <v>1729.3</v>
      </c>
      <c r="M12" s="48">
        <f t="shared" si="1"/>
        <v>1709</v>
      </c>
      <c r="N12" s="48">
        <f t="shared" si="1"/>
        <v>1031.8</v>
      </c>
      <c r="O12" s="48">
        <f t="shared" si="1"/>
        <v>1597</v>
      </c>
      <c r="P12" s="49">
        <f t="shared" si="1"/>
        <v>937.6467825270081</v>
      </c>
      <c r="Q12" s="50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50"/>
      <c r="AU12" s="73"/>
      <c r="AV12" s="73"/>
      <c r="AW12" s="73"/>
      <c r="AX12" s="73"/>
      <c r="AY12" s="73"/>
      <c r="AZ12" s="73"/>
      <c r="BA12" s="73"/>
      <c r="BB12" s="73"/>
      <c r="BC12" s="73"/>
      <c r="BD12" s="73"/>
    </row>
    <row r="13" spans="1:56" x14ac:dyDescent="0.2">
      <c r="A13" s="58"/>
      <c r="B13" s="59" t="s">
        <v>7</v>
      </c>
      <c r="C13" s="60">
        <v>1499</v>
      </c>
      <c r="D13" s="61">
        <v>1078.6034998848722</v>
      </c>
      <c r="E13" s="62">
        <v>1575</v>
      </c>
      <c r="F13" s="63">
        <v>1099.6146112600536</v>
      </c>
      <c r="G13" s="64">
        <v>1007</v>
      </c>
      <c r="H13" s="64">
        <v>662.4825662482566</v>
      </c>
      <c r="I13" s="62">
        <v>798</v>
      </c>
      <c r="J13" s="62">
        <v>510</v>
      </c>
      <c r="K13" s="62">
        <v>1001</v>
      </c>
      <c r="L13" s="62">
        <v>621.79999999999995</v>
      </c>
      <c r="M13" s="65">
        <v>534</v>
      </c>
      <c r="N13" s="65">
        <v>322.39999999999998</v>
      </c>
      <c r="O13" s="75">
        <v>510</v>
      </c>
      <c r="P13" s="66">
        <v>299.43635509628933</v>
      </c>
      <c r="Q13" s="39"/>
      <c r="R13" s="69"/>
      <c r="S13" s="69"/>
      <c r="T13" s="69"/>
      <c r="U13" s="11"/>
      <c r="V13" s="11"/>
      <c r="W13" s="11"/>
      <c r="X13" s="11"/>
      <c r="Y13" s="11"/>
      <c r="Z13" s="11"/>
      <c r="AC13" s="11"/>
      <c r="AD13" s="11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39"/>
      <c r="AU13" s="4"/>
      <c r="AV13" s="4"/>
      <c r="AW13" s="4"/>
      <c r="AX13" s="4"/>
      <c r="AY13" s="4"/>
      <c r="AZ13" s="4"/>
      <c r="BA13" s="4"/>
      <c r="BB13" s="4"/>
      <c r="BC13" s="4"/>
      <c r="BD13" s="4"/>
    </row>
    <row r="14" spans="1:56" x14ac:dyDescent="0.2">
      <c r="A14" s="58"/>
      <c r="B14" s="59" t="s">
        <v>8</v>
      </c>
      <c r="C14" s="60">
        <v>3346</v>
      </c>
      <c r="D14" s="61">
        <v>2407.6099470412155</v>
      </c>
      <c r="E14" s="62">
        <v>4473</v>
      </c>
      <c r="F14" s="63">
        <v>3122.9054959785522</v>
      </c>
      <c r="G14" s="64">
        <v>2080</v>
      </c>
      <c r="H14" s="64">
        <v>1368.3850424988816</v>
      </c>
      <c r="I14" s="62">
        <v>1621</v>
      </c>
      <c r="J14" s="62">
        <v>1035.9000000000001</v>
      </c>
      <c r="K14" s="62">
        <v>1323</v>
      </c>
      <c r="L14" s="62">
        <v>821.8</v>
      </c>
      <c r="M14" s="65">
        <v>694</v>
      </c>
      <c r="N14" s="65">
        <v>419</v>
      </c>
      <c r="O14" s="75">
        <v>573</v>
      </c>
      <c r="P14" s="66">
        <v>336.42555190230155</v>
      </c>
      <c r="Q14" s="39"/>
      <c r="U14" s="11"/>
      <c r="V14" s="11"/>
      <c r="W14" s="11"/>
      <c r="X14" s="11"/>
      <c r="Y14" s="11"/>
      <c r="Z14" s="11"/>
      <c r="AC14" s="11"/>
      <c r="AD14" s="11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39"/>
      <c r="AU14" s="4"/>
      <c r="AV14" s="4"/>
      <c r="AW14" s="4"/>
      <c r="AX14" s="4"/>
      <c r="AY14" s="4"/>
      <c r="AZ14" s="4"/>
      <c r="BA14" s="4"/>
      <c r="BB14" s="4"/>
      <c r="BC14" s="4"/>
      <c r="BD14" s="4"/>
    </row>
    <row r="15" spans="1:56" x14ac:dyDescent="0.2">
      <c r="A15" s="58"/>
      <c r="B15" s="59" t="s">
        <v>9</v>
      </c>
      <c r="C15" s="60">
        <v>162</v>
      </c>
      <c r="D15" s="61">
        <v>116.56688924706424</v>
      </c>
      <c r="E15" s="60">
        <v>141</v>
      </c>
      <c r="F15" s="63">
        <v>98.4416890080429</v>
      </c>
      <c r="G15" s="64">
        <v>93</v>
      </c>
      <c r="H15" s="64">
        <v>61.182600457882685</v>
      </c>
      <c r="I15" s="62">
        <v>131</v>
      </c>
      <c r="J15" s="62">
        <v>83.7</v>
      </c>
      <c r="K15" s="62">
        <v>460</v>
      </c>
      <c r="L15" s="62">
        <v>285.7</v>
      </c>
      <c r="M15" s="65">
        <v>481</v>
      </c>
      <c r="N15" s="65">
        <v>290.39999999999998</v>
      </c>
      <c r="O15" s="75">
        <v>514</v>
      </c>
      <c r="P15" s="66">
        <v>301.7848755284171</v>
      </c>
      <c r="Q15" s="39"/>
      <c r="R15" s="76"/>
      <c r="S15" s="77"/>
      <c r="T15" s="77"/>
      <c r="U15" s="11"/>
      <c r="V15" s="11"/>
      <c r="W15" s="11"/>
      <c r="X15" s="11"/>
      <c r="Y15" s="11"/>
      <c r="Z15" s="11"/>
      <c r="AC15" s="11"/>
      <c r="AD15" s="11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39"/>
      <c r="AU15" s="4"/>
      <c r="AV15" s="4"/>
      <c r="AW15" s="4"/>
      <c r="AX15" s="4"/>
      <c r="AY15" s="4"/>
      <c r="AZ15" s="4"/>
      <c r="BA15" s="4"/>
      <c r="BB15" s="4"/>
      <c r="BC15" s="4"/>
      <c r="BD15" s="4"/>
    </row>
    <row r="16" spans="1:56" s="74" customFormat="1" ht="15.75" x14ac:dyDescent="0.25">
      <c r="A16" s="78" t="s">
        <v>11</v>
      </c>
      <c r="B16" s="79"/>
      <c r="C16" s="44">
        <v>8443</v>
      </c>
      <c r="D16" s="45">
        <v>3412.5402670051053</v>
      </c>
      <c r="E16" s="44">
        <v>11838</v>
      </c>
      <c r="F16" s="47">
        <v>4738.5548968669818</v>
      </c>
      <c r="G16" s="48">
        <f>SUM(G17:G19)</f>
        <v>7689</v>
      </c>
      <c r="H16" s="48">
        <f>SUM(H17:H19)</f>
        <v>3020.0195600174388</v>
      </c>
      <c r="I16" s="48">
        <f>SUM(I17:I19)</f>
        <v>6919</v>
      </c>
      <c r="J16" s="48">
        <f>SUM(J17:J19)</f>
        <v>2692.5</v>
      </c>
      <c r="K16" s="48">
        <f t="shared" ref="K16:P16" si="2">SUM(K17:K19)</f>
        <v>14645</v>
      </c>
      <c r="L16" s="48">
        <f t="shared" si="2"/>
        <v>5647.4</v>
      </c>
      <c r="M16" s="48">
        <f t="shared" si="2"/>
        <v>6017</v>
      </c>
      <c r="N16" s="48">
        <f t="shared" si="2"/>
        <v>2302.7000000000003</v>
      </c>
      <c r="O16" s="48">
        <f t="shared" si="2"/>
        <v>4868</v>
      </c>
      <c r="P16" s="49">
        <f t="shared" si="2"/>
        <v>1849.1646850570171</v>
      </c>
      <c r="Q16" s="50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50"/>
      <c r="AU16" s="73"/>
      <c r="AV16" s="73"/>
      <c r="AW16" s="73"/>
      <c r="AX16" s="73"/>
      <c r="AY16" s="73"/>
      <c r="AZ16" s="73"/>
      <c r="BA16" s="73"/>
      <c r="BB16" s="73"/>
      <c r="BC16" s="73"/>
      <c r="BD16" s="73"/>
    </row>
    <row r="17" spans="1:56" x14ac:dyDescent="0.2">
      <c r="A17" s="58"/>
      <c r="B17" s="59" t="s">
        <v>7</v>
      </c>
      <c r="C17" s="60">
        <v>137</v>
      </c>
      <c r="D17" s="61">
        <v>55.373447421497019</v>
      </c>
      <c r="E17" s="60">
        <v>266</v>
      </c>
      <c r="F17" s="63">
        <v>106.47538457227718</v>
      </c>
      <c r="G17" s="64">
        <v>122</v>
      </c>
      <c r="H17" s="64">
        <v>47.918115011331459</v>
      </c>
      <c r="I17" s="62">
        <v>119</v>
      </c>
      <c r="J17" s="62">
        <v>46.3</v>
      </c>
      <c r="K17" s="62">
        <v>172</v>
      </c>
      <c r="L17" s="62">
        <v>66.3</v>
      </c>
      <c r="M17" s="65">
        <v>245</v>
      </c>
      <c r="N17" s="65">
        <v>93.8</v>
      </c>
      <c r="O17" s="75">
        <v>157</v>
      </c>
      <c r="P17" s="66">
        <v>59.63822012201144</v>
      </c>
      <c r="Q17" s="39"/>
      <c r="R17" s="69"/>
      <c r="S17" s="69"/>
      <c r="T17" s="69"/>
      <c r="U17" s="11"/>
      <c r="V17" s="11"/>
      <c r="W17" s="11"/>
      <c r="X17" s="11"/>
      <c r="Y17" s="11"/>
      <c r="Z17" s="11"/>
      <c r="AC17" s="11"/>
      <c r="AD17" s="11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39"/>
      <c r="AU17" s="4"/>
      <c r="AV17" s="4"/>
      <c r="AW17" s="4"/>
      <c r="AX17" s="4"/>
      <c r="AY17" s="4"/>
      <c r="AZ17" s="4"/>
      <c r="BA17" s="4"/>
      <c r="BB17" s="4"/>
      <c r="BC17" s="4"/>
      <c r="BD17" s="4"/>
    </row>
    <row r="18" spans="1:56" x14ac:dyDescent="0.2">
      <c r="A18" s="58"/>
      <c r="B18" s="59" t="s">
        <v>8</v>
      </c>
      <c r="C18" s="60">
        <v>7888</v>
      </c>
      <c r="D18" s="61">
        <v>3188.2171770859018</v>
      </c>
      <c r="E18" s="60">
        <v>10986</v>
      </c>
      <c r="F18" s="63">
        <v>4397.5134395151772</v>
      </c>
      <c r="G18" s="64">
        <v>7142</v>
      </c>
      <c r="H18" s="64">
        <v>2805.1735853354858</v>
      </c>
      <c r="I18" s="62">
        <v>6349</v>
      </c>
      <c r="J18" s="62">
        <v>2470.6999999999998</v>
      </c>
      <c r="K18" s="62">
        <v>13777</v>
      </c>
      <c r="L18" s="62">
        <v>5312.7</v>
      </c>
      <c r="M18" s="65">
        <v>5187</v>
      </c>
      <c r="N18" s="65">
        <v>1985</v>
      </c>
      <c r="O18" s="75">
        <v>4155</v>
      </c>
      <c r="P18" s="66">
        <v>1578.3235962226593</v>
      </c>
      <c r="Q18" s="39"/>
      <c r="U18" s="11"/>
      <c r="V18" s="11"/>
      <c r="W18" s="11"/>
      <c r="X18" s="11"/>
      <c r="Y18" s="11"/>
      <c r="Z18" s="11"/>
      <c r="AC18" s="11"/>
      <c r="AD18" s="11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39"/>
      <c r="AU18" s="4"/>
      <c r="AV18" s="4"/>
      <c r="AW18" s="4"/>
      <c r="AX18" s="4"/>
      <c r="AY18" s="4"/>
      <c r="AZ18" s="4"/>
      <c r="BA18" s="4"/>
      <c r="BB18" s="4"/>
      <c r="BC18" s="4"/>
      <c r="BD18" s="4"/>
    </row>
    <row r="19" spans="1:56" x14ac:dyDescent="0.2">
      <c r="A19" s="58"/>
      <c r="B19" s="59" t="s">
        <v>9</v>
      </c>
      <c r="C19" s="60">
        <v>418</v>
      </c>
      <c r="D19" s="61">
        <v>168.94964249770624</v>
      </c>
      <c r="E19" s="60">
        <v>586</v>
      </c>
      <c r="F19" s="63">
        <v>234.5660727795279</v>
      </c>
      <c r="G19" s="64">
        <v>425</v>
      </c>
      <c r="H19" s="64">
        <v>166.92785967062187</v>
      </c>
      <c r="I19" s="62">
        <v>451</v>
      </c>
      <c r="J19" s="62">
        <v>175.5</v>
      </c>
      <c r="K19" s="62">
        <v>696</v>
      </c>
      <c r="L19" s="62">
        <v>268.39999999999998</v>
      </c>
      <c r="M19" s="65">
        <v>585</v>
      </c>
      <c r="N19" s="65">
        <v>223.9</v>
      </c>
      <c r="O19" s="75">
        <v>556</v>
      </c>
      <c r="P19" s="66">
        <v>211.20286871234626</v>
      </c>
      <c r="Q19" s="39"/>
      <c r="R19" s="41"/>
      <c r="S19" s="41"/>
      <c r="T19" s="41"/>
      <c r="U19" s="11"/>
      <c r="V19" s="11"/>
      <c r="W19" s="11"/>
      <c r="X19" s="11"/>
      <c r="Y19" s="11"/>
      <c r="Z19" s="11"/>
      <c r="AC19" s="11"/>
      <c r="AD19" s="11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39"/>
      <c r="AU19" s="4"/>
      <c r="AV19" s="4"/>
      <c r="AW19" s="4"/>
      <c r="AX19" s="4"/>
      <c r="AY19" s="4"/>
      <c r="AZ19" s="4"/>
      <c r="BA19" s="4"/>
      <c r="BB19" s="4"/>
      <c r="BC19" s="4"/>
      <c r="BD19" s="4"/>
    </row>
    <row r="20" spans="1:56" s="74" customFormat="1" ht="15.75" x14ac:dyDescent="0.25">
      <c r="A20" s="78" t="s">
        <v>12</v>
      </c>
      <c r="B20" s="79"/>
      <c r="C20" s="44">
        <v>8026</v>
      </c>
      <c r="D20" s="45">
        <v>3094.7671212804762</v>
      </c>
      <c r="E20" s="44">
        <v>7215</v>
      </c>
      <c r="F20" s="47">
        <v>2736.4891773085687</v>
      </c>
      <c r="G20" s="48">
        <f>SUM(G21:G23)</f>
        <v>7300</v>
      </c>
      <c r="H20" s="48">
        <f>SUM(H21:H23)</f>
        <v>2679.8628497588124</v>
      </c>
      <c r="I20" s="48">
        <f>SUM(I21:I23)</f>
        <v>6251</v>
      </c>
      <c r="J20" s="48">
        <f>SUM(J21:J23)</f>
        <v>2258.8000000000002</v>
      </c>
      <c r="K20" s="48">
        <f t="shared" ref="K20:P20" si="3">SUM(K21:K23)</f>
        <v>8132</v>
      </c>
      <c r="L20" s="48">
        <f t="shared" si="3"/>
        <v>2893</v>
      </c>
      <c r="M20" s="48">
        <f t="shared" si="3"/>
        <v>7611</v>
      </c>
      <c r="N20" s="48">
        <f t="shared" si="3"/>
        <v>2666.5</v>
      </c>
      <c r="O20" s="48">
        <f t="shared" si="3"/>
        <v>8253</v>
      </c>
      <c r="P20" s="49">
        <f t="shared" si="3"/>
        <v>2848.1798981239908</v>
      </c>
      <c r="Q20" s="50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50"/>
      <c r="AU20" s="73"/>
      <c r="AV20" s="73"/>
      <c r="AW20" s="73"/>
      <c r="AX20" s="73"/>
      <c r="AY20" s="73"/>
      <c r="AZ20" s="73"/>
      <c r="BA20" s="73"/>
      <c r="BB20" s="73"/>
      <c r="BC20" s="73"/>
      <c r="BD20" s="73"/>
    </row>
    <row r="21" spans="1:56" x14ac:dyDescent="0.2">
      <c r="A21" s="58"/>
      <c r="B21" s="59" t="s">
        <v>7</v>
      </c>
      <c r="C21" s="60">
        <v>346</v>
      </c>
      <c r="D21" s="61">
        <v>133.41507898866743</v>
      </c>
      <c r="E21" s="60">
        <v>489</v>
      </c>
      <c r="F21" s="63">
        <v>185.46683405459325</v>
      </c>
      <c r="G21" s="64">
        <v>57</v>
      </c>
      <c r="H21" s="64">
        <v>20.924956498116753</v>
      </c>
      <c r="I21" s="62">
        <v>45</v>
      </c>
      <c r="J21" s="62">
        <v>16.3</v>
      </c>
      <c r="K21" s="62">
        <v>20</v>
      </c>
      <c r="L21" s="62">
        <v>7.1</v>
      </c>
      <c r="M21" s="65">
        <v>97</v>
      </c>
      <c r="N21" s="65">
        <v>34</v>
      </c>
      <c r="O21" s="75">
        <v>59</v>
      </c>
      <c r="P21" s="66">
        <v>20.36139755111056</v>
      </c>
      <c r="Q21" s="39"/>
      <c r="U21" s="11"/>
      <c r="V21" s="11"/>
      <c r="W21" s="11"/>
      <c r="X21" s="11"/>
      <c r="Y21" s="11"/>
      <c r="Z21" s="11"/>
      <c r="AC21" s="11"/>
      <c r="AD21" s="11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39"/>
      <c r="AU21" s="4"/>
      <c r="AV21" s="4"/>
      <c r="AW21" s="4"/>
      <c r="AX21" s="4"/>
      <c r="AY21" s="4"/>
      <c r="AZ21" s="4"/>
      <c r="BA21" s="4"/>
      <c r="BB21" s="4"/>
      <c r="BC21" s="4"/>
      <c r="BD21" s="4"/>
    </row>
    <row r="22" spans="1:56" x14ac:dyDescent="0.2">
      <c r="A22" s="58"/>
      <c r="B22" s="59" t="s">
        <v>8</v>
      </c>
      <c r="C22" s="60">
        <v>7554</v>
      </c>
      <c r="D22" s="61">
        <v>2912.7673603479589</v>
      </c>
      <c r="E22" s="60">
        <v>6565</v>
      </c>
      <c r="F22" s="63">
        <v>2489.9586207942834</v>
      </c>
      <c r="G22" s="64">
        <v>6705</v>
      </c>
      <c r="H22" s="64">
        <v>2461.435672278471</v>
      </c>
      <c r="I22" s="62">
        <v>5753</v>
      </c>
      <c r="J22" s="62">
        <v>2078.8000000000002</v>
      </c>
      <c r="K22" s="62">
        <v>7407</v>
      </c>
      <c r="L22" s="62">
        <v>2635.1</v>
      </c>
      <c r="M22" s="65">
        <v>6948</v>
      </c>
      <c r="N22" s="65">
        <v>2434.1999999999998</v>
      </c>
      <c r="O22" s="75">
        <v>7654</v>
      </c>
      <c r="P22" s="66">
        <v>2641.459946715258</v>
      </c>
      <c r="Q22" s="39"/>
      <c r="R22" s="69"/>
      <c r="S22" s="69"/>
      <c r="T22" s="69"/>
      <c r="U22" s="11"/>
      <c r="V22" s="11"/>
      <c r="W22" s="11"/>
      <c r="X22" s="11"/>
      <c r="Y22" s="11"/>
      <c r="Z22" s="11"/>
      <c r="AC22" s="11"/>
      <c r="AD22" s="11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39"/>
      <c r="AU22" s="4"/>
      <c r="AV22" s="4"/>
      <c r="AW22" s="4"/>
      <c r="AX22" s="4"/>
      <c r="AY22" s="4"/>
      <c r="AZ22" s="4"/>
      <c r="BA22" s="4"/>
      <c r="BB22" s="4"/>
      <c r="BC22" s="4"/>
      <c r="BD22" s="4"/>
    </row>
    <row r="23" spans="1:56" x14ac:dyDescent="0.2">
      <c r="A23" s="58"/>
      <c r="B23" s="59" t="s">
        <v>9</v>
      </c>
      <c r="C23" s="60">
        <v>126</v>
      </c>
      <c r="D23" s="61">
        <v>48.584681943849986</v>
      </c>
      <c r="E23" s="60">
        <v>161</v>
      </c>
      <c r="F23" s="63">
        <v>61.063722459692251</v>
      </c>
      <c r="G23" s="64">
        <v>538</v>
      </c>
      <c r="H23" s="64">
        <v>197.5022209822248</v>
      </c>
      <c r="I23" s="62">
        <v>453</v>
      </c>
      <c r="J23" s="62">
        <v>163.69999999999999</v>
      </c>
      <c r="K23" s="62">
        <v>705</v>
      </c>
      <c r="L23" s="62">
        <v>250.8</v>
      </c>
      <c r="M23" s="65">
        <v>566</v>
      </c>
      <c r="N23" s="65">
        <v>198.3</v>
      </c>
      <c r="O23" s="75">
        <v>540</v>
      </c>
      <c r="P23" s="66">
        <v>186.35855385762207</v>
      </c>
      <c r="Q23" s="39"/>
      <c r="U23" s="11"/>
      <c r="V23" s="11"/>
      <c r="W23" s="11"/>
      <c r="X23" s="11"/>
      <c r="Y23" s="11"/>
      <c r="Z23" s="11"/>
      <c r="AC23" s="11"/>
      <c r="AD23" s="11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39"/>
      <c r="AU23" s="4"/>
      <c r="AV23" s="4"/>
      <c r="AW23" s="4"/>
      <c r="AX23" s="4"/>
      <c r="AY23" s="4"/>
      <c r="AZ23" s="4"/>
      <c r="BA23" s="4"/>
      <c r="BB23" s="4"/>
      <c r="BC23" s="4"/>
      <c r="BD23" s="4"/>
    </row>
    <row r="24" spans="1:56" s="74" customFormat="1" ht="15.75" x14ac:dyDescent="0.25">
      <c r="A24" s="78" t="s">
        <v>13</v>
      </c>
      <c r="B24" s="79"/>
      <c r="C24" s="44">
        <v>20155</v>
      </c>
      <c r="D24" s="45">
        <v>4591.1266312679527</v>
      </c>
      <c r="E24" s="44">
        <v>23695</v>
      </c>
      <c r="F24" s="47">
        <v>5360.1563595727257</v>
      </c>
      <c r="G24" s="48">
        <f>SUM(G25:G27)</f>
        <v>25085</v>
      </c>
      <c r="H24" s="48">
        <f>SUM(H25:H27)</f>
        <v>5595.2213664518686</v>
      </c>
      <c r="I24" s="48">
        <f>SUM(I25:I27)</f>
        <v>25203</v>
      </c>
      <c r="J24" s="48">
        <f>SUM(J25:J27)</f>
        <v>5585.3</v>
      </c>
      <c r="K24" s="48">
        <f t="shared" ref="K24:P24" si="4">SUM(K25:K27)</f>
        <v>24871</v>
      </c>
      <c r="L24" s="48">
        <f t="shared" si="4"/>
        <v>5477.2</v>
      </c>
      <c r="M24" s="48">
        <f t="shared" si="4"/>
        <v>20791</v>
      </c>
      <c r="N24" s="48">
        <f t="shared" si="4"/>
        <v>4551.2999999999993</v>
      </c>
      <c r="O24" s="48">
        <f t="shared" si="4"/>
        <v>19820</v>
      </c>
      <c r="P24" s="49">
        <f t="shared" si="4"/>
        <v>4313.3184042898147</v>
      </c>
      <c r="Q24" s="50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50"/>
      <c r="AU24" s="73"/>
      <c r="AV24" s="73"/>
      <c r="AW24" s="73"/>
      <c r="AX24" s="73"/>
      <c r="AY24" s="73"/>
      <c r="AZ24" s="73"/>
      <c r="BA24" s="73"/>
      <c r="BB24" s="73"/>
      <c r="BC24" s="73"/>
      <c r="BD24" s="73"/>
    </row>
    <row r="25" spans="1:56" x14ac:dyDescent="0.2">
      <c r="A25" s="58"/>
      <c r="B25" s="59" t="s">
        <v>7</v>
      </c>
      <c r="C25" s="60">
        <v>1063</v>
      </c>
      <c r="D25" s="61">
        <v>242.14178164414952</v>
      </c>
      <c r="E25" s="60">
        <v>1080</v>
      </c>
      <c r="F25" s="63">
        <v>244.3118323839858</v>
      </c>
      <c r="G25" s="64">
        <v>744</v>
      </c>
      <c r="H25" s="64">
        <v>165.94955936377079</v>
      </c>
      <c r="I25" s="62">
        <v>853</v>
      </c>
      <c r="J25" s="62">
        <v>189</v>
      </c>
      <c r="K25" s="62">
        <v>565</v>
      </c>
      <c r="L25" s="62">
        <v>124.4</v>
      </c>
      <c r="M25" s="65">
        <v>410</v>
      </c>
      <c r="N25" s="65">
        <v>89.8</v>
      </c>
      <c r="O25" s="75">
        <v>297</v>
      </c>
      <c r="P25" s="66">
        <v>64.634488702021955</v>
      </c>
      <c r="Q25" s="39"/>
      <c r="U25" s="11"/>
      <c r="V25" s="11"/>
      <c r="W25" s="11"/>
      <c r="X25" s="11"/>
      <c r="Y25" s="11"/>
      <c r="Z25" s="11"/>
      <c r="AC25" s="11"/>
      <c r="AD25" s="11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39"/>
      <c r="AU25" s="4"/>
      <c r="AV25" s="4"/>
      <c r="AW25" s="4"/>
      <c r="AX25" s="4"/>
      <c r="AY25" s="4"/>
      <c r="AZ25" s="4"/>
      <c r="BA25" s="4"/>
      <c r="BB25" s="4"/>
      <c r="BC25" s="4"/>
      <c r="BD25" s="4"/>
    </row>
    <row r="26" spans="1:56" x14ac:dyDescent="0.2">
      <c r="A26" s="58"/>
      <c r="B26" s="59" t="s">
        <v>8</v>
      </c>
      <c r="C26" s="60">
        <v>17630</v>
      </c>
      <c r="D26" s="61">
        <v>4015.9544782562148</v>
      </c>
      <c r="E26" s="60">
        <v>20417</v>
      </c>
      <c r="F26" s="63">
        <v>4618.6247053554052</v>
      </c>
      <c r="G26" s="64">
        <v>22510</v>
      </c>
      <c r="H26" s="64">
        <v>5020.8663726861296</v>
      </c>
      <c r="I26" s="62">
        <v>22240</v>
      </c>
      <c r="J26" s="62">
        <v>4928.7</v>
      </c>
      <c r="K26" s="62">
        <v>22041</v>
      </c>
      <c r="L26" s="62">
        <v>4854</v>
      </c>
      <c r="M26" s="65">
        <v>18383</v>
      </c>
      <c r="N26" s="65">
        <v>4024.1</v>
      </c>
      <c r="O26" s="75">
        <v>17110</v>
      </c>
      <c r="P26" s="66">
        <v>3723.5558979514999</v>
      </c>
      <c r="Q26" s="39"/>
      <c r="R26" s="69"/>
      <c r="S26" s="69"/>
      <c r="T26" s="69"/>
      <c r="U26" s="11"/>
      <c r="V26" s="11"/>
      <c r="W26" s="11"/>
      <c r="X26" s="11"/>
      <c r="Y26" s="11"/>
      <c r="Z26" s="11"/>
      <c r="AC26" s="11"/>
      <c r="AD26" s="11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39"/>
      <c r="AU26" s="4"/>
      <c r="AV26" s="4"/>
      <c r="AW26" s="4"/>
      <c r="AX26" s="4"/>
      <c r="AY26" s="4"/>
      <c r="AZ26" s="4"/>
      <c r="BA26" s="4"/>
      <c r="BB26" s="4"/>
      <c r="BC26" s="4"/>
      <c r="BD26" s="4"/>
    </row>
    <row r="27" spans="1:56" x14ac:dyDescent="0.2">
      <c r="A27" s="58"/>
      <c r="B27" s="59" t="s">
        <v>9</v>
      </c>
      <c r="C27" s="60">
        <v>1462</v>
      </c>
      <c r="D27" s="61">
        <v>333.03037136758854</v>
      </c>
      <c r="E27" s="60">
        <v>2198</v>
      </c>
      <c r="F27" s="63">
        <v>497.21982183333409</v>
      </c>
      <c r="G27" s="64">
        <v>1831</v>
      </c>
      <c r="H27" s="64">
        <v>408.40543440196819</v>
      </c>
      <c r="I27" s="62">
        <v>2110</v>
      </c>
      <c r="J27" s="62">
        <v>467.6</v>
      </c>
      <c r="K27" s="62">
        <v>2265</v>
      </c>
      <c r="L27" s="62">
        <v>498.8</v>
      </c>
      <c r="M27" s="65">
        <v>1998</v>
      </c>
      <c r="N27" s="65">
        <v>437.4</v>
      </c>
      <c r="O27" s="75">
        <v>2413</v>
      </c>
      <c r="P27" s="66">
        <v>525.12801763629284</v>
      </c>
      <c r="Q27" s="39"/>
      <c r="U27" s="11"/>
      <c r="V27" s="11"/>
      <c r="W27" s="11"/>
      <c r="X27" s="11"/>
      <c r="Y27" s="11"/>
      <c r="Z27" s="11"/>
      <c r="AC27" s="11"/>
      <c r="AD27" s="11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39"/>
      <c r="AU27" s="4"/>
      <c r="AV27" s="4"/>
      <c r="AW27" s="4"/>
      <c r="AX27" s="4"/>
      <c r="AY27" s="4"/>
      <c r="AZ27" s="4"/>
      <c r="BA27" s="4"/>
      <c r="BB27" s="4"/>
      <c r="BC27" s="4"/>
      <c r="BD27" s="4"/>
    </row>
    <row r="28" spans="1:56" s="74" customFormat="1" ht="15.75" x14ac:dyDescent="0.25">
      <c r="A28" s="78" t="s">
        <v>14</v>
      </c>
      <c r="B28" s="79"/>
      <c r="C28" s="44">
        <v>795</v>
      </c>
      <c r="D28" s="45">
        <v>1268.8329928498467</v>
      </c>
      <c r="E28" s="44">
        <v>2546</v>
      </c>
      <c r="F28" s="47">
        <v>4009.8908541099022</v>
      </c>
      <c r="G28" s="48">
        <f>SUM(G29:G31)</f>
        <v>1115</v>
      </c>
      <c r="H28" s="48">
        <f>SUM(H29:H31)</f>
        <v>1708.2101328267431</v>
      </c>
      <c r="I28" s="48">
        <f>SUM(I29:I31)</f>
        <v>1073</v>
      </c>
      <c r="J28" s="48">
        <f>SUM(J29:J31)</f>
        <v>1621.5</v>
      </c>
      <c r="K28" s="48">
        <f t="shared" ref="K28:P28" si="5">SUM(K29:K31)</f>
        <v>1857</v>
      </c>
      <c r="L28" s="48">
        <f t="shared" si="5"/>
        <v>2767.6</v>
      </c>
      <c r="M28" s="48">
        <f t="shared" si="5"/>
        <v>1901</v>
      </c>
      <c r="N28" s="48">
        <f t="shared" si="5"/>
        <v>2794.0999999999995</v>
      </c>
      <c r="O28" s="48">
        <f t="shared" si="5"/>
        <v>1791</v>
      </c>
      <c r="P28" s="49">
        <f t="shared" si="5"/>
        <v>3172.8878416922066</v>
      </c>
      <c r="Q28" s="50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50"/>
      <c r="AU28" s="73"/>
      <c r="AV28" s="73"/>
      <c r="AW28" s="73"/>
      <c r="AX28" s="73"/>
      <c r="AY28" s="73"/>
      <c r="AZ28" s="73"/>
      <c r="BA28" s="73"/>
      <c r="BB28" s="73"/>
      <c r="BC28" s="73"/>
      <c r="BD28" s="73"/>
    </row>
    <row r="29" spans="1:56" x14ac:dyDescent="0.2">
      <c r="A29" s="58"/>
      <c r="B29" s="59" t="s">
        <v>7</v>
      </c>
      <c r="C29" s="60">
        <v>58</v>
      </c>
      <c r="D29" s="61">
        <v>92.568947906026551</v>
      </c>
      <c r="E29" s="60">
        <v>52</v>
      </c>
      <c r="F29" s="63">
        <v>81.898791992818104</v>
      </c>
      <c r="G29" s="64">
        <v>55</v>
      </c>
      <c r="H29" s="64">
        <v>84.261486372619615</v>
      </c>
      <c r="I29" s="62">
        <v>61</v>
      </c>
      <c r="J29" s="62">
        <v>92.2</v>
      </c>
      <c r="K29" s="62">
        <v>27</v>
      </c>
      <c r="L29" s="62">
        <v>40.200000000000003</v>
      </c>
      <c r="M29" s="65">
        <v>28</v>
      </c>
      <c r="N29" s="65">
        <v>41.2</v>
      </c>
      <c r="O29" s="75">
        <v>18</v>
      </c>
      <c r="P29" s="66">
        <v>31.888320017007107</v>
      </c>
      <c r="Q29" s="39"/>
      <c r="U29" s="11"/>
      <c r="V29" s="11"/>
      <c r="W29" s="11"/>
      <c r="X29" s="11"/>
      <c r="Y29" s="11"/>
      <c r="Z29" s="11"/>
      <c r="AC29" s="11"/>
      <c r="AD29" s="11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39"/>
      <c r="AU29" s="4"/>
      <c r="AV29" s="4"/>
      <c r="AW29" s="4"/>
      <c r="AX29" s="4"/>
      <c r="AY29" s="4"/>
      <c r="AZ29" s="4"/>
      <c r="BA29" s="4"/>
      <c r="BB29" s="4"/>
      <c r="BC29" s="4"/>
      <c r="BD29" s="4"/>
    </row>
    <row r="30" spans="1:56" x14ac:dyDescent="0.2">
      <c r="A30" s="58"/>
      <c r="B30" s="59" t="s">
        <v>8</v>
      </c>
      <c r="C30" s="60">
        <v>710</v>
      </c>
      <c r="D30" s="61">
        <v>1133.1716036772216</v>
      </c>
      <c r="E30" s="60">
        <v>2357</v>
      </c>
      <c r="F30" s="63">
        <v>3712.2202447513901</v>
      </c>
      <c r="G30" s="64">
        <v>1005</v>
      </c>
      <c r="H30" s="64">
        <v>1539.6871600815039</v>
      </c>
      <c r="I30" s="62">
        <v>946</v>
      </c>
      <c r="J30" s="62">
        <v>1429.6</v>
      </c>
      <c r="K30" s="62">
        <v>1758</v>
      </c>
      <c r="L30" s="62">
        <v>2620.1</v>
      </c>
      <c r="M30" s="65">
        <v>1798</v>
      </c>
      <c r="N30" s="65">
        <v>2642.7</v>
      </c>
      <c r="O30" s="75">
        <v>1691</v>
      </c>
      <c r="P30" s="66">
        <v>2995.7305082643893</v>
      </c>
      <c r="Q30" s="39"/>
      <c r="R30" s="69"/>
      <c r="S30" s="69"/>
      <c r="T30" s="69"/>
      <c r="U30" s="11"/>
      <c r="V30" s="11"/>
      <c r="W30" s="11"/>
      <c r="X30" s="11"/>
      <c r="Y30" s="11"/>
      <c r="Z30" s="11"/>
      <c r="AC30" s="11"/>
      <c r="AD30" s="11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39"/>
      <c r="AU30" s="4"/>
      <c r="AV30" s="4"/>
      <c r="AW30" s="4"/>
      <c r="AX30" s="4"/>
      <c r="AY30" s="4"/>
      <c r="AZ30" s="4"/>
      <c r="BA30" s="4"/>
      <c r="BB30" s="4"/>
      <c r="BC30" s="4"/>
      <c r="BD30" s="4"/>
    </row>
    <row r="31" spans="1:56" x14ac:dyDescent="0.2">
      <c r="A31" s="58"/>
      <c r="B31" s="59" t="s">
        <v>9</v>
      </c>
      <c r="C31" s="60">
        <v>27</v>
      </c>
      <c r="D31" s="61">
        <v>43.09244126659857</v>
      </c>
      <c r="E31" s="60">
        <v>137</v>
      </c>
      <c r="F31" s="63">
        <v>215.77181736569386</v>
      </c>
      <c r="G31" s="64">
        <v>55</v>
      </c>
      <c r="H31" s="64">
        <v>84.261486372619615</v>
      </c>
      <c r="I31" s="62">
        <v>66</v>
      </c>
      <c r="J31" s="62">
        <v>99.7</v>
      </c>
      <c r="K31" s="62">
        <v>72</v>
      </c>
      <c r="L31" s="62">
        <v>107.3</v>
      </c>
      <c r="M31" s="65">
        <v>75</v>
      </c>
      <c r="N31" s="65">
        <v>110.2</v>
      </c>
      <c r="O31" s="75">
        <v>82</v>
      </c>
      <c r="P31" s="66">
        <v>145.26901341081015</v>
      </c>
      <c r="Q31" s="39"/>
      <c r="U31" s="11"/>
      <c r="V31" s="67"/>
      <c r="W31" s="67"/>
      <c r="X31" s="67"/>
      <c r="Y31" s="67"/>
      <c r="Z31" s="67"/>
      <c r="AA31" s="67"/>
      <c r="AB31" s="67"/>
      <c r="AC31" s="67"/>
      <c r="AD31" s="80"/>
      <c r="AE31" s="81"/>
      <c r="AF31" s="81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39"/>
      <c r="AU31" s="4"/>
      <c r="AV31" s="4"/>
      <c r="AW31" s="4"/>
      <c r="AX31" s="4"/>
      <c r="AY31" s="4"/>
      <c r="AZ31" s="4"/>
      <c r="BA31" s="4"/>
      <c r="BB31" s="4"/>
      <c r="BC31" s="4"/>
      <c r="BD31" s="4"/>
    </row>
    <row r="32" spans="1:56" s="74" customFormat="1" ht="15.75" x14ac:dyDescent="0.25">
      <c r="A32" s="78" t="s">
        <v>15</v>
      </c>
      <c r="B32" s="79"/>
      <c r="C32" s="44">
        <v>4465</v>
      </c>
      <c r="D32" s="45">
        <v>3821.8577738213444</v>
      </c>
      <c r="E32" s="44">
        <v>9024</v>
      </c>
      <c r="F32" s="47">
        <v>7700.1186077666771</v>
      </c>
      <c r="G32" s="48">
        <f>SUM(G33:G35)</f>
        <v>7761</v>
      </c>
      <c r="H32" s="48">
        <f>SUM(H33:H35)</f>
        <v>6586.8314293958874</v>
      </c>
      <c r="I32" s="48">
        <f>SUM(I33:I35)</f>
        <v>6672</v>
      </c>
      <c r="J32" s="48">
        <f>SUM(J33:J35)</f>
        <v>5649.9</v>
      </c>
      <c r="K32" s="48">
        <f t="shared" ref="K32:P32" si="6">SUM(K33:K35)</f>
        <v>4880</v>
      </c>
      <c r="L32" s="48">
        <f t="shared" si="6"/>
        <v>4124</v>
      </c>
      <c r="M32" s="48">
        <f t="shared" si="6"/>
        <v>4467</v>
      </c>
      <c r="N32" s="48">
        <f t="shared" si="6"/>
        <v>3768</v>
      </c>
      <c r="O32" s="48">
        <f t="shared" si="6"/>
        <v>3157</v>
      </c>
      <c r="P32" s="49">
        <f t="shared" si="6"/>
        <v>2658.8397790055246</v>
      </c>
      <c r="Q32" s="50"/>
      <c r="R32" s="72"/>
      <c r="S32" s="72"/>
      <c r="T32" s="72"/>
      <c r="U32" s="72"/>
      <c r="V32" s="82"/>
      <c r="W32" s="82"/>
      <c r="X32" s="82"/>
      <c r="Y32" s="82"/>
      <c r="Z32" s="82"/>
      <c r="AA32" s="82"/>
      <c r="AB32" s="82"/>
      <c r="AC32" s="82"/>
      <c r="AD32" s="82"/>
      <c r="AE32" s="83"/>
      <c r="AF32" s="8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50"/>
      <c r="AU32" s="73"/>
      <c r="AV32" s="73"/>
      <c r="AW32" s="73"/>
      <c r="AX32" s="73"/>
      <c r="AY32" s="73"/>
      <c r="AZ32" s="73"/>
      <c r="BA32" s="73"/>
      <c r="BB32" s="73"/>
      <c r="BC32" s="73"/>
      <c r="BD32" s="73"/>
    </row>
    <row r="33" spans="1:56" x14ac:dyDescent="0.2">
      <c r="A33" s="58"/>
      <c r="B33" s="59" t="s">
        <v>7</v>
      </c>
      <c r="C33" s="60">
        <v>139</v>
      </c>
      <c r="D33" s="61">
        <v>118.97832711336324</v>
      </c>
      <c r="E33" s="60">
        <v>158</v>
      </c>
      <c r="F33" s="63">
        <v>134.82033909875165</v>
      </c>
      <c r="G33" s="64">
        <v>112</v>
      </c>
      <c r="H33" s="64">
        <v>95.055420705107522</v>
      </c>
      <c r="I33" s="62">
        <v>105</v>
      </c>
      <c r="J33" s="62">
        <v>88.9</v>
      </c>
      <c r="K33" s="62">
        <v>128</v>
      </c>
      <c r="L33" s="62">
        <v>108.2</v>
      </c>
      <c r="M33" s="62">
        <v>180</v>
      </c>
      <c r="N33" s="62">
        <v>151.80000000000001</v>
      </c>
      <c r="O33" s="84">
        <v>113</v>
      </c>
      <c r="P33" s="66">
        <v>95.169114674572171</v>
      </c>
      <c r="Q33" s="85"/>
      <c r="U33" s="11"/>
      <c r="V33" s="11"/>
      <c r="W33" s="11"/>
      <c r="X33" s="11"/>
      <c r="Y33" s="11"/>
      <c r="Z33" s="11"/>
      <c r="AC33" s="11"/>
      <c r="AD33" s="11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39"/>
      <c r="AU33" s="4"/>
      <c r="AV33" s="4"/>
      <c r="AW33" s="4"/>
      <c r="AX33" s="4"/>
      <c r="AY33" s="4"/>
      <c r="AZ33" s="4"/>
      <c r="BA33" s="4"/>
      <c r="BB33" s="4"/>
      <c r="BC33" s="4"/>
      <c r="BD33" s="4"/>
    </row>
    <row r="34" spans="1:56" x14ac:dyDescent="0.2">
      <c r="A34" s="58"/>
      <c r="B34" s="59" t="s">
        <v>8</v>
      </c>
      <c r="C34" s="60">
        <v>4212</v>
      </c>
      <c r="D34" s="61">
        <v>3605.3000992912657</v>
      </c>
      <c r="E34" s="60">
        <v>8465</v>
      </c>
      <c r="F34" s="63">
        <v>7223.1276612084348</v>
      </c>
      <c r="G34" s="64">
        <v>7172</v>
      </c>
      <c r="H34" s="64">
        <v>6086.9417615806351</v>
      </c>
      <c r="I34" s="62">
        <v>5829</v>
      </c>
      <c r="J34" s="62">
        <v>4936.1000000000004</v>
      </c>
      <c r="K34" s="62">
        <v>3951</v>
      </c>
      <c r="L34" s="62">
        <v>3338.9</v>
      </c>
      <c r="M34" s="62">
        <v>3534</v>
      </c>
      <c r="N34" s="62">
        <v>2981</v>
      </c>
      <c r="O34" s="84">
        <v>2361</v>
      </c>
      <c r="P34" s="66">
        <v>1988.4449535103086</v>
      </c>
      <c r="Q34" s="85"/>
      <c r="R34" s="69"/>
      <c r="S34" s="69"/>
      <c r="T34" s="69"/>
      <c r="U34" s="11"/>
      <c r="V34" s="11"/>
      <c r="W34" s="11"/>
      <c r="X34" s="11"/>
      <c r="Y34" s="11"/>
      <c r="Z34" s="11"/>
      <c r="AC34" s="11"/>
      <c r="AD34" s="11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39"/>
      <c r="AU34" s="4"/>
      <c r="AV34" s="4"/>
      <c r="AW34" s="4"/>
      <c r="AX34" s="4"/>
      <c r="AY34" s="4"/>
      <c r="AZ34" s="4"/>
      <c r="BA34" s="4"/>
      <c r="BB34" s="4"/>
      <c r="BC34" s="4"/>
      <c r="BD34" s="4"/>
    </row>
    <row r="35" spans="1:56" x14ac:dyDescent="0.2">
      <c r="A35" s="58"/>
      <c r="B35" s="59" t="s">
        <v>9</v>
      </c>
      <c r="C35" s="60">
        <v>114</v>
      </c>
      <c r="D35" s="61">
        <v>97.579347416715166</v>
      </c>
      <c r="E35" s="60">
        <v>401</v>
      </c>
      <c r="F35" s="63">
        <v>342.17060745948993</v>
      </c>
      <c r="G35" s="64">
        <v>477</v>
      </c>
      <c r="H35" s="64">
        <v>404.83424711014544</v>
      </c>
      <c r="I35" s="62">
        <v>738</v>
      </c>
      <c r="J35" s="62">
        <v>624.9</v>
      </c>
      <c r="K35" s="62">
        <v>801</v>
      </c>
      <c r="L35" s="62">
        <v>676.9</v>
      </c>
      <c r="M35" s="62">
        <v>753</v>
      </c>
      <c r="N35" s="62">
        <v>635.20000000000005</v>
      </c>
      <c r="O35" s="84">
        <v>683</v>
      </c>
      <c r="P35" s="66">
        <v>575.22571082064417</v>
      </c>
      <c r="Q35" s="85"/>
      <c r="U35" s="67"/>
      <c r="V35" s="67"/>
      <c r="W35" s="67"/>
      <c r="X35" s="67"/>
      <c r="Y35" s="67"/>
      <c r="Z35" s="80"/>
      <c r="AA35" s="67"/>
      <c r="AB35" s="67"/>
      <c r="AC35" s="11"/>
      <c r="AD35" s="11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39"/>
      <c r="AU35" s="4"/>
      <c r="AV35" s="4"/>
      <c r="AW35" s="4"/>
      <c r="AX35" s="4"/>
      <c r="AY35" s="4"/>
      <c r="AZ35" s="4"/>
      <c r="BA35" s="4"/>
      <c r="BB35" s="4"/>
      <c r="BC35" s="4"/>
      <c r="BD35" s="4"/>
    </row>
    <row r="36" spans="1:56" s="74" customFormat="1" ht="15.75" x14ac:dyDescent="0.25">
      <c r="A36" s="78" t="s">
        <v>16</v>
      </c>
      <c r="B36" s="79"/>
      <c r="C36" s="44">
        <v>3940</v>
      </c>
      <c r="D36" s="45">
        <v>4177.4460324865349</v>
      </c>
      <c r="E36" s="44">
        <v>8076</v>
      </c>
      <c r="F36" s="47">
        <v>8540.4285019352374</v>
      </c>
      <c r="G36" s="48">
        <f t="shared" ref="G36:P36" si="7">SUM(G37:G39)</f>
        <v>7578</v>
      </c>
      <c r="H36" s="48">
        <f t="shared" si="7"/>
        <v>14114.360216055131</v>
      </c>
      <c r="I36" s="48">
        <f t="shared" si="7"/>
        <v>10520</v>
      </c>
      <c r="J36" s="48">
        <f t="shared" si="7"/>
        <v>19350.329249898834</v>
      </c>
      <c r="K36" s="48">
        <f t="shared" si="7"/>
        <v>11928</v>
      </c>
      <c r="L36" s="48">
        <f t="shared" si="7"/>
        <v>21665.60712015257</v>
      </c>
      <c r="M36" s="48">
        <f t="shared" si="7"/>
        <v>11409</v>
      </c>
      <c r="N36" s="48">
        <f t="shared" si="7"/>
        <v>20463.472817606224</v>
      </c>
      <c r="O36" s="48">
        <f t="shared" si="7"/>
        <v>9156</v>
      </c>
      <c r="P36" s="49">
        <f t="shared" si="7"/>
        <v>16220.525448650946</v>
      </c>
      <c r="Q36" s="50"/>
      <c r="R36" s="72"/>
      <c r="S36" s="72"/>
      <c r="T36" s="72"/>
      <c r="U36" s="82"/>
      <c r="V36" s="82"/>
      <c r="W36" s="82"/>
      <c r="X36" s="82"/>
      <c r="Y36" s="82"/>
      <c r="Z36" s="82"/>
      <c r="AA36" s="82"/>
      <c r="AB36" s="82"/>
      <c r="AC36" s="72"/>
      <c r="AD36" s="72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50"/>
      <c r="AU36" s="73"/>
      <c r="AV36" s="73"/>
      <c r="AW36" s="73"/>
      <c r="AX36" s="73"/>
      <c r="AY36" s="73"/>
      <c r="AZ36" s="73"/>
      <c r="BA36" s="73"/>
      <c r="BB36" s="73"/>
      <c r="BC36" s="73"/>
      <c r="BD36" s="73"/>
    </row>
    <row r="37" spans="1:56" x14ac:dyDescent="0.2">
      <c r="A37" s="58"/>
      <c r="B37" s="59" t="s">
        <v>7</v>
      </c>
      <c r="C37" s="60">
        <v>126</v>
      </c>
      <c r="D37" s="61">
        <v>133.5934518003308</v>
      </c>
      <c r="E37" s="60">
        <v>386</v>
      </c>
      <c r="F37" s="63">
        <v>408.19779615490364</v>
      </c>
      <c r="G37" s="64">
        <v>148</v>
      </c>
      <c r="H37" s="64">
        <v>275.6565468429875</v>
      </c>
      <c r="I37" s="62">
        <v>156</v>
      </c>
      <c r="J37" s="62">
        <v>286.94404591104734</v>
      </c>
      <c r="K37" s="62">
        <v>267</v>
      </c>
      <c r="L37" s="62">
        <v>484.96957587866683</v>
      </c>
      <c r="M37" s="65">
        <v>290</v>
      </c>
      <c r="N37" s="65">
        <v>520.15138198841316</v>
      </c>
      <c r="O37" s="75">
        <v>208</v>
      </c>
      <c r="P37" s="66">
        <v>368.48725352985986</v>
      </c>
      <c r="Q37" s="85"/>
      <c r="R37" s="69"/>
      <c r="S37" s="69"/>
      <c r="T37" s="69"/>
      <c r="U37" s="11"/>
      <c r="V37" s="11"/>
      <c r="W37" s="11"/>
      <c r="X37" s="11"/>
      <c r="Y37" s="11"/>
      <c r="Z37" s="11"/>
      <c r="AC37" s="11"/>
      <c r="AD37" s="11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39"/>
      <c r="AU37" s="4"/>
      <c r="AV37" s="4"/>
      <c r="AW37" s="4"/>
      <c r="AX37" s="4"/>
      <c r="AY37" s="4"/>
      <c r="AZ37" s="4"/>
      <c r="BA37" s="4"/>
      <c r="BB37" s="4"/>
      <c r="BC37" s="4"/>
      <c r="BD37" s="4"/>
    </row>
    <row r="38" spans="1:56" x14ac:dyDescent="0.2">
      <c r="A38" s="58"/>
      <c r="B38" s="59" t="s">
        <v>8</v>
      </c>
      <c r="C38" s="60">
        <v>3691</v>
      </c>
      <c r="D38" s="61">
        <v>3913.4399253573097</v>
      </c>
      <c r="E38" s="60">
        <v>7435</v>
      </c>
      <c r="F38" s="63">
        <v>7862.5663585795564</v>
      </c>
      <c r="G38" s="64">
        <v>7182</v>
      </c>
      <c r="H38" s="64">
        <v>13376.792698826597</v>
      </c>
      <c r="I38" s="62">
        <v>10046</v>
      </c>
      <c r="J38" s="62">
        <v>18478.460802707574</v>
      </c>
      <c r="K38" s="62">
        <v>11225</v>
      </c>
      <c r="L38" s="62">
        <v>20388.702206884023</v>
      </c>
      <c r="M38" s="65">
        <v>10742</v>
      </c>
      <c r="N38" s="65">
        <v>19267.124639032874</v>
      </c>
      <c r="O38" s="75">
        <v>8568</v>
      </c>
      <c r="P38" s="66">
        <v>15178.840328095381</v>
      </c>
      <c r="Q38" s="85"/>
      <c r="U38" s="11"/>
      <c r="V38" s="11"/>
      <c r="W38" s="11"/>
      <c r="X38" s="11"/>
      <c r="Y38" s="11"/>
      <c r="Z38" s="11"/>
      <c r="AC38" s="11"/>
      <c r="AD38" s="11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39"/>
      <c r="AU38" s="4"/>
      <c r="AV38" s="4"/>
      <c r="AW38" s="4"/>
      <c r="AX38" s="4"/>
      <c r="AY38" s="4"/>
      <c r="AZ38" s="4"/>
      <c r="BA38" s="4"/>
      <c r="BB38" s="4"/>
      <c r="BC38" s="4"/>
      <c r="BD38" s="4"/>
    </row>
    <row r="39" spans="1:56" x14ac:dyDescent="0.2">
      <c r="A39" s="58"/>
      <c r="B39" s="59" t="s">
        <v>9</v>
      </c>
      <c r="C39" s="60">
        <v>123</v>
      </c>
      <c r="D39" s="61">
        <v>130.41265532889435</v>
      </c>
      <c r="E39" s="60">
        <v>255</v>
      </c>
      <c r="F39" s="63">
        <v>269.66434720077831</v>
      </c>
      <c r="G39" s="64">
        <v>248</v>
      </c>
      <c r="H39" s="64">
        <v>461.91097038554665</v>
      </c>
      <c r="I39" s="62">
        <v>318</v>
      </c>
      <c r="J39" s="62">
        <v>584.9244012802119</v>
      </c>
      <c r="K39" s="62">
        <v>436</v>
      </c>
      <c r="L39" s="62">
        <v>791.93533738988287</v>
      </c>
      <c r="M39" s="65">
        <v>377</v>
      </c>
      <c r="N39" s="65">
        <v>676.19679658493715</v>
      </c>
      <c r="O39" s="75">
        <v>380</v>
      </c>
      <c r="P39" s="66">
        <v>673.19786702570548</v>
      </c>
      <c r="Q39" s="85"/>
      <c r="R39" s="41"/>
      <c r="S39" s="41"/>
      <c r="T39" s="41"/>
      <c r="U39" s="11"/>
      <c r="V39" s="11"/>
      <c r="W39" s="11"/>
      <c r="X39" s="11"/>
      <c r="Y39" s="11"/>
      <c r="Z39" s="11"/>
      <c r="AC39" s="11"/>
      <c r="AD39" s="11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39"/>
      <c r="AU39" s="4"/>
      <c r="AV39" s="4"/>
      <c r="AW39" s="4"/>
      <c r="AX39" s="4"/>
      <c r="AY39" s="4"/>
      <c r="AZ39" s="4"/>
      <c r="BA39" s="4"/>
      <c r="BB39" s="4"/>
      <c r="BC39" s="4"/>
      <c r="BD39" s="4"/>
    </row>
    <row r="40" spans="1:56" s="74" customFormat="1" ht="15.75" x14ac:dyDescent="0.25">
      <c r="A40" s="78" t="s">
        <v>17</v>
      </c>
      <c r="B40" s="79"/>
      <c r="C40" s="44">
        <v>73387</v>
      </c>
      <c r="D40" s="45">
        <v>3847.4181295823978</v>
      </c>
      <c r="E40" s="86">
        <v>87241</v>
      </c>
      <c r="F40" s="47">
        <v>4476.0482344593274</v>
      </c>
      <c r="G40" s="48">
        <f>SUM(G41:G43)</f>
        <v>48639</v>
      </c>
      <c r="H40" s="48">
        <f>SUM(H41:H43)</f>
        <v>3264.5267379230495</v>
      </c>
      <c r="I40" s="48">
        <f>SUM(I41:I43)</f>
        <v>44597</v>
      </c>
      <c r="J40" s="48">
        <f>SUM(J41:J43)</f>
        <v>2940.2</v>
      </c>
      <c r="K40" s="48">
        <f>SUM(K41:K43)</f>
        <v>50166</v>
      </c>
      <c r="L40" s="48">
        <f t="shared" ref="L40:P40" si="8">SUM(L41:L43)</f>
        <v>3248.6</v>
      </c>
      <c r="M40" s="48">
        <f t="shared" si="8"/>
        <v>36098</v>
      </c>
      <c r="N40" s="48">
        <f t="shared" si="8"/>
        <v>2296.6</v>
      </c>
      <c r="O40" s="48">
        <f t="shared" si="8"/>
        <v>39202</v>
      </c>
      <c r="P40" s="49">
        <f t="shared" si="8"/>
        <v>2451.274034703767</v>
      </c>
      <c r="Q40" s="50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50"/>
      <c r="AU40" s="73"/>
      <c r="AV40" s="73"/>
      <c r="AW40" s="73"/>
      <c r="AX40" s="73"/>
      <c r="AY40" s="73"/>
      <c r="AZ40" s="73"/>
      <c r="BA40" s="73"/>
      <c r="BB40" s="73"/>
      <c r="BC40" s="73"/>
      <c r="BD40" s="73"/>
    </row>
    <row r="41" spans="1:56" x14ac:dyDescent="0.2">
      <c r="A41" s="58"/>
      <c r="B41" s="59" t="s">
        <v>7</v>
      </c>
      <c r="C41" s="60">
        <v>2202</v>
      </c>
      <c r="D41" s="61">
        <v>115.44299019363702</v>
      </c>
      <c r="E41" s="60">
        <v>6354</v>
      </c>
      <c r="F41" s="63">
        <v>326.00280237221682</v>
      </c>
      <c r="G41" s="62">
        <v>2177</v>
      </c>
      <c r="H41" s="62">
        <v>146.11473731899255</v>
      </c>
      <c r="I41" s="62">
        <v>1896</v>
      </c>
      <c r="J41" s="62">
        <v>125</v>
      </c>
      <c r="K41" s="62">
        <v>2062</v>
      </c>
      <c r="L41" s="62">
        <v>133.5</v>
      </c>
      <c r="M41" s="65">
        <v>1644</v>
      </c>
      <c r="N41" s="65">
        <v>104.6</v>
      </c>
      <c r="O41" s="75">
        <v>1482</v>
      </c>
      <c r="P41" s="66">
        <v>92.668438330467396</v>
      </c>
      <c r="Q41" s="39"/>
      <c r="U41" s="11"/>
      <c r="V41" s="11"/>
      <c r="W41" s="11"/>
      <c r="X41" s="11"/>
      <c r="Y41" s="11"/>
      <c r="Z41" s="11"/>
      <c r="AC41" s="11"/>
      <c r="AD41" s="11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39"/>
      <c r="AU41" s="4"/>
      <c r="AV41" s="4"/>
      <c r="AW41" s="4"/>
      <c r="AX41" s="4"/>
      <c r="AY41" s="4"/>
      <c r="AZ41" s="4"/>
      <c r="BA41" s="4"/>
      <c r="BB41" s="4"/>
      <c r="BC41" s="4"/>
      <c r="BD41" s="4"/>
    </row>
    <row r="42" spans="1:56" x14ac:dyDescent="0.2">
      <c r="A42" s="58"/>
      <c r="B42" s="59" t="s">
        <v>8</v>
      </c>
      <c r="C42" s="60">
        <v>68617</v>
      </c>
      <c r="D42" s="61">
        <v>3597.3440772555819</v>
      </c>
      <c r="E42" s="60">
        <v>77201</v>
      </c>
      <c r="F42" s="63">
        <v>3960.928918151953</v>
      </c>
      <c r="G42" s="62">
        <v>41998</v>
      </c>
      <c r="H42" s="62">
        <v>2818.7996040069129</v>
      </c>
      <c r="I42" s="62">
        <v>38333</v>
      </c>
      <c r="J42" s="62">
        <v>2527.1999999999998</v>
      </c>
      <c r="K42" s="62">
        <v>42634</v>
      </c>
      <c r="L42" s="62">
        <v>2760.9</v>
      </c>
      <c r="M42" s="65">
        <v>29292</v>
      </c>
      <c r="N42" s="65">
        <v>1863.6</v>
      </c>
      <c r="O42" s="75">
        <v>32410</v>
      </c>
      <c r="P42" s="66">
        <v>2026.5749570110988</v>
      </c>
      <c r="Q42" s="39"/>
      <c r="R42" s="69"/>
      <c r="S42" s="69"/>
      <c r="T42" s="69"/>
      <c r="U42" s="11"/>
      <c r="V42" s="11"/>
      <c r="W42" s="11"/>
      <c r="X42" s="11"/>
      <c r="Y42" s="11"/>
      <c r="Z42" s="11"/>
      <c r="AC42" s="11"/>
      <c r="AD42" s="11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39"/>
      <c r="AU42" s="4"/>
      <c r="AV42" s="4"/>
      <c r="AW42" s="4"/>
      <c r="AX42" s="4"/>
      <c r="AY42" s="4"/>
      <c r="AZ42" s="4"/>
      <c r="BA42" s="4"/>
      <c r="BB42" s="4"/>
      <c r="BC42" s="4"/>
      <c r="BD42" s="4"/>
    </row>
    <row r="43" spans="1:56" x14ac:dyDescent="0.2">
      <c r="A43" s="58"/>
      <c r="B43" s="59" t="s">
        <v>9</v>
      </c>
      <c r="C43" s="60">
        <v>2568</v>
      </c>
      <c r="D43" s="61">
        <v>134.63106213317886</v>
      </c>
      <c r="E43" s="60">
        <v>3686</v>
      </c>
      <c r="F43" s="63">
        <v>189.11651393515757</v>
      </c>
      <c r="G43" s="62">
        <v>4464</v>
      </c>
      <c r="H43" s="62">
        <v>299.61239659714414</v>
      </c>
      <c r="I43" s="62">
        <v>4368</v>
      </c>
      <c r="J43" s="62">
        <v>288</v>
      </c>
      <c r="K43" s="62">
        <v>5470</v>
      </c>
      <c r="L43" s="62">
        <v>354.2</v>
      </c>
      <c r="M43" s="65">
        <v>5162</v>
      </c>
      <c r="N43" s="65">
        <v>328.4</v>
      </c>
      <c r="O43" s="75">
        <v>5310</v>
      </c>
      <c r="P43" s="66">
        <v>332.03063936220104</v>
      </c>
      <c r="Q43" s="39"/>
      <c r="U43" s="11"/>
      <c r="V43" s="11"/>
      <c r="W43" s="11"/>
      <c r="X43" s="11"/>
      <c r="Y43" s="11"/>
      <c r="Z43" s="11"/>
      <c r="AC43" s="11"/>
      <c r="AD43" s="11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39"/>
      <c r="AU43" s="4"/>
      <c r="AV43" s="4"/>
      <c r="AW43" s="4"/>
      <c r="AX43" s="4"/>
      <c r="AY43" s="4"/>
      <c r="AZ43" s="4"/>
      <c r="BA43" s="4"/>
      <c r="BB43" s="4"/>
      <c r="BC43" s="4"/>
      <c r="BD43" s="4"/>
    </row>
    <row r="44" spans="1:56" s="74" customFormat="1" ht="15.75" x14ac:dyDescent="0.25">
      <c r="A44" s="78" t="s">
        <v>18</v>
      </c>
      <c r="B44" s="79"/>
      <c r="C44" s="87" t="s">
        <v>19</v>
      </c>
      <c r="D44" s="87" t="s">
        <v>19</v>
      </c>
      <c r="E44" s="87" t="s">
        <v>19</v>
      </c>
      <c r="F44" s="87" t="s">
        <v>19</v>
      </c>
      <c r="G44" s="48">
        <f>SUM(G45:G47)</f>
        <v>12666</v>
      </c>
      <c r="H44" s="48">
        <f t="shared" ref="H44:P44" si="9">SUM(H45:H47)</f>
        <v>2345.416567907087</v>
      </c>
      <c r="I44" s="48">
        <f t="shared" si="9"/>
        <v>13049</v>
      </c>
      <c r="J44" s="48">
        <f t="shared" si="9"/>
        <v>2359.7000000000003</v>
      </c>
      <c r="K44" s="48">
        <f t="shared" si="9"/>
        <v>16093</v>
      </c>
      <c r="L44" s="48">
        <f t="shared" si="9"/>
        <v>2848.8</v>
      </c>
      <c r="M44" s="48">
        <f t="shared" si="9"/>
        <v>10330</v>
      </c>
      <c r="N44" s="48">
        <f t="shared" si="9"/>
        <v>1792.4007759551087</v>
      </c>
      <c r="O44" s="48">
        <f t="shared" si="9"/>
        <v>9810</v>
      </c>
      <c r="P44" s="49">
        <f t="shared" si="9"/>
        <v>1669.7957606592033</v>
      </c>
      <c r="Q44" s="88"/>
      <c r="R44" s="72"/>
      <c r="S44" s="72"/>
      <c r="T44" s="72"/>
      <c r="U44" s="72"/>
      <c r="V44" s="72"/>
      <c r="W44" s="72"/>
      <c r="X44" s="72"/>
      <c r="Y44" s="72"/>
      <c r="Z44" s="89"/>
      <c r="AA44" s="72"/>
      <c r="AB44" s="72"/>
      <c r="AC44" s="72"/>
      <c r="AD44" s="72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</row>
    <row r="45" spans="1:56" x14ac:dyDescent="0.2">
      <c r="A45" s="58"/>
      <c r="B45" s="59" t="s">
        <v>7</v>
      </c>
      <c r="C45" s="90" t="s">
        <v>19</v>
      </c>
      <c r="D45" s="90" t="s">
        <v>19</v>
      </c>
      <c r="E45" s="90" t="s">
        <v>19</v>
      </c>
      <c r="F45" s="90" t="s">
        <v>19</v>
      </c>
      <c r="G45" s="62">
        <v>772</v>
      </c>
      <c r="H45" s="62">
        <v>142.95449158568383</v>
      </c>
      <c r="I45" s="62">
        <v>903</v>
      </c>
      <c r="J45" s="62">
        <v>163.30000000000001</v>
      </c>
      <c r="K45" s="64">
        <v>1500</v>
      </c>
      <c r="L45" s="64">
        <v>265.5</v>
      </c>
      <c r="M45" s="91">
        <v>1169</v>
      </c>
      <c r="N45" s="91">
        <v>202.83799681428093</v>
      </c>
      <c r="O45" s="92">
        <v>907</v>
      </c>
      <c r="P45" s="66">
        <v>154.38376706604458</v>
      </c>
      <c r="Q45" s="93"/>
      <c r="U45" s="11"/>
      <c r="V45" s="11"/>
      <c r="W45" s="11"/>
      <c r="X45" s="11"/>
      <c r="Y45" s="11"/>
      <c r="Z45" s="69"/>
      <c r="AC45" s="11"/>
      <c r="AD45" s="11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</row>
    <row r="46" spans="1:56" x14ac:dyDescent="0.2">
      <c r="A46" s="58"/>
      <c r="B46" s="59" t="s">
        <v>8</v>
      </c>
      <c r="C46" s="90" t="s">
        <v>19</v>
      </c>
      <c r="D46" s="90" t="s">
        <v>19</v>
      </c>
      <c r="E46" s="90" t="s">
        <v>19</v>
      </c>
      <c r="F46" s="90" t="s">
        <v>19</v>
      </c>
      <c r="G46" s="62">
        <v>11453</v>
      </c>
      <c r="H46" s="62">
        <v>2120.8002488741408</v>
      </c>
      <c r="I46" s="62">
        <v>11396</v>
      </c>
      <c r="J46" s="62">
        <v>2060.8000000000002</v>
      </c>
      <c r="K46" s="64">
        <v>13473</v>
      </c>
      <c r="L46" s="64">
        <v>2385</v>
      </c>
      <c r="M46" s="91">
        <v>8364</v>
      </c>
      <c r="N46" s="91">
        <v>1451.2720319543589</v>
      </c>
      <c r="O46" s="92">
        <v>8271</v>
      </c>
      <c r="P46" s="66">
        <v>1407.8369761888146</v>
      </c>
      <c r="Q46" s="93"/>
      <c r="U46" s="11"/>
      <c r="V46" s="11"/>
      <c r="W46" s="11"/>
      <c r="X46" s="11"/>
      <c r="Y46" s="11"/>
      <c r="Z46" s="69"/>
      <c r="AC46" s="11"/>
      <c r="AD46" s="11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</row>
    <row r="47" spans="1:56" x14ac:dyDescent="0.2">
      <c r="A47" s="58"/>
      <c r="B47" s="59" t="s">
        <v>9</v>
      </c>
      <c r="C47" s="90" t="s">
        <v>19</v>
      </c>
      <c r="D47" s="90" t="s">
        <v>19</v>
      </c>
      <c r="E47" s="90" t="s">
        <v>19</v>
      </c>
      <c r="F47" s="90" t="s">
        <v>19</v>
      </c>
      <c r="G47" s="62">
        <v>441</v>
      </c>
      <c r="H47" s="62">
        <v>81.661827447262382</v>
      </c>
      <c r="I47" s="62">
        <v>750</v>
      </c>
      <c r="J47" s="62">
        <v>135.6</v>
      </c>
      <c r="K47" s="64">
        <v>1120</v>
      </c>
      <c r="L47" s="64">
        <v>198.3</v>
      </c>
      <c r="M47" s="91">
        <v>797</v>
      </c>
      <c r="N47" s="91">
        <v>138.29074718646868</v>
      </c>
      <c r="O47" s="92">
        <v>632</v>
      </c>
      <c r="P47" s="66">
        <v>107.57501740434418</v>
      </c>
      <c r="Q47" s="93"/>
      <c r="U47" s="11"/>
      <c r="V47" s="11"/>
      <c r="W47" s="11"/>
      <c r="X47" s="11"/>
      <c r="Y47" s="11"/>
      <c r="Z47" s="69"/>
      <c r="AC47" s="11"/>
      <c r="AD47" s="11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</row>
    <row r="48" spans="1:56" s="74" customFormat="1" ht="15.75" x14ac:dyDescent="0.25">
      <c r="A48" s="78" t="s">
        <v>20</v>
      </c>
      <c r="B48" s="79"/>
      <c r="C48" s="49">
        <v>669</v>
      </c>
      <c r="D48" s="94">
        <v>278.13347080637919</v>
      </c>
      <c r="E48" s="95">
        <v>6763</v>
      </c>
      <c r="F48" s="96">
        <v>2799.7764484278941</v>
      </c>
      <c r="G48" s="48">
        <f t="shared" ref="G48:P48" si="10">SUM(G49:G51)</f>
        <v>6479</v>
      </c>
      <c r="H48" s="48">
        <f t="shared" si="10"/>
        <v>2660.8786361713574</v>
      </c>
      <c r="I48" s="48">
        <f t="shared" si="10"/>
        <v>5288</v>
      </c>
      <c r="J48" s="48">
        <f t="shared" si="10"/>
        <v>2163.5</v>
      </c>
      <c r="K48" s="48">
        <f t="shared" si="10"/>
        <v>5748</v>
      </c>
      <c r="L48" s="48">
        <f t="shared" si="10"/>
        <v>2343.2999999999997</v>
      </c>
      <c r="M48" s="48">
        <f t="shared" si="10"/>
        <v>6267</v>
      </c>
      <c r="N48" s="48">
        <f t="shared" si="10"/>
        <v>2546.3085230435436</v>
      </c>
      <c r="O48" s="48">
        <f t="shared" si="10"/>
        <v>5150</v>
      </c>
      <c r="P48" s="49">
        <f t="shared" si="10"/>
        <v>2085.8731708107362</v>
      </c>
      <c r="Q48" s="97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50"/>
      <c r="AU48" s="73"/>
      <c r="AV48" s="73"/>
      <c r="AW48" s="73"/>
      <c r="AX48" s="73"/>
      <c r="AY48" s="73"/>
      <c r="AZ48" s="73"/>
      <c r="BA48" s="73"/>
      <c r="BB48" s="73"/>
      <c r="BC48" s="73"/>
      <c r="BD48" s="73"/>
    </row>
    <row r="49" spans="1:56" x14ac:dyDescent="0.2">
      <c r="A49" s="98"/>
      <c r="B49" s="59" t="s">
        <v>7</v>
      </c>
      <c r="C49" s="99">
        <v>206</v>
      </c>
      <c r="D49" s="100">
        <v>85.643490263249788</v>
      </c>
      <c r="E49" s="64">
        <v>923</v>
      </c>
      <c r="F49" s="101">
        <v>382.10759454368571</v>
      </c>
      <c r="G49" s="64">
        <v>795</v>
      </c>
      <c r="H49" s="64">
        <v>326.50077415592364</v>
      </c>
      <c r="I49" s="62">
        <v>698</v>
      </c>
      <c r="J49" s="62">
        <v>285.60000000000002</v>
      </c>
      <c r="K49" s="64">
        <v>721</v>
      </c>
      <c r="L49" s="64">
        <v>293.89999999999998</v>
      </c>
      <c r="M49" s="64">
        <v>945</v>
      </c>
      <c r="N49" s="64">
        <v>383.95748432681489</v>
      </c>
      <c r="O49" s="102">
        <v>888</v>
      </c>
      <c r="P49" s="66">
        <v>359.66123799610364</v>
      </c>
      <c r="Q49" s="103"/>
      <c r="U49" s="11"/>
      <c r="V49" s="11"/>
      <c r="W49" s="11"/>
      <c r="X49" s="11"/>
      <c r="Y49" s="11"/>
      <c r="Z49" s="11"/>
      <c r="AC49" s="11"/>
      <c r="AD49" s="11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39"/>
      <c r="AU49" s="4"/>
      <c r="AV49" s="4"/>
      <c r="AW49" s="4"/>
      <c r="AX49" s="4"/>
      <c r="AY49" s="4"/>
      <c r="AZ49" s="4"/>
      <c r="BA49" s="4"/>
      <c r="BB49" s="4"/>
      <c r="BC49" s="4"/>
      <c r="BD49" s="4"/>
    </row>
    <row r="50" spans="1:56" x14ac:dyDescent="0.2">
      <c r="A50" s="98"/>
      <c r="B50" s="59" t="s">
        <v>8</v>
      </c>
      <c r="C50" s="99">
        <v>399</v>
      </c>
      <c r="D50" s="100">
        <v>165.88229424775082</v>
      </c>
      <c r="E50" s="104">
        <v>5623</v>
      </c>
      <c r="F50" s="101">
        <v>2327.8342406491274</v>
      </c>
      <c r="G50" s="64">
        <v>5337</v>
      </c>
      <c r="H50" s="64">
        <v>2191.8674612203326</v>
      </c>
      <c r="I50" s="62">
        <v>4250</v>
      </c>
      <c r="J50" s="62">
        <v>1738.8</v>
      </c>
      <c r="K50" s="64">
        <v>4531</v>
      </c>
      <c r="L50" s="64">
        <v>1847.2</v>
      </c>
      <c r="M50" s="64">
        <v>4650</v>
      </c>
      <c r="N50" s="64">
        <v>1889.3146054176605</v>
      </c>
      <c r="O50" s="102">
        <v>3555</v>
      </c>
      <c r="P50" s="66">
        <v>1439.8600237344015</v>
      </c>
      <c r="Q50" s="103"/>
      <c r="R50" s="69"/>
      <c r="S50" s="69"/>
      <c r="T50" s="69"/>
      <c r="AT50" s="106"/>
    </row>
    <row r="51" spans="1:56" x14ac:dyDescent="0.2">
      <c r="A51" s="98"/>
      <c r="B51" s="59" t="s">
        <v>9</v>
      </c>
      <c r="C51" s="99">
        <v>64</v>
      </c>
      <c r="D51" s="100">
        <v>26.607686295378578</v>
      </c>
      <c r="E51" s="104">
        <v>217</v>
      </c>
      <c r="F51" s="101">
        <v>89.834613235081036</v>
      </c>
      <c r="G51" s="64">
        <v>347</v>
      </c>
      <c r="H51" s="64">
        <v>142.51040079510125</v>
      </c>
      <c r="I51" s="62">
        <v>340</v>
      </c>
      <c r="J51" s="62">
        <v>139.1</v>
      </c>
      <c r="K51" s="64">
        <v>496</v>
      </c>
      <c r="L51" s="64">
        <v>202.2</v>
      </c>
      <c r="M51" s="64">
        <v>672</v>
      </c>
      <c r="N51" s="64">
        <v>273.03643329906834</v>
      </c>
      <c r="O51" s="102">
        <v>707</v>
      </c>
      <c r="P51" s="66">
        <v>286.35190908023122</v>
      </c>
      <c r="Q51" s="103"/>
      <c r="AT51" s="106"/>
    </row>
    <row r="52" spans="1:56" s="74" customFormat="1" ht="15.75" x14ac:dyDescent="0.25">
      <c r="A52" s="78" t="s">
        <v>21</v>
      </c>
      <c r="B52" s="79"/>
      <c r="C52" s="49">
        <v>2516</v>
      </c>
      <c r="D52" s="94">
        <v>6418.367346938775</v>
      </c>
      <c r="E52" s="95">
        <v>2919</v>
      </c>
      <c r="F52" s="96">
        <v>7306.6332916145184</v>
      </c>
      <c r="G52" s="48">
        <f>SUM(G53:G55)</f>
        <v>2865</v>
      </c>
      <c r="H52" s="48">
        <f>SUM(H53:H55)</f>
        <v>6895.9921725316517</v>
      </c>
      <c r="I52" s="48">
        <f>SUM(I53:I55)</f>
        <v>2758</v>
      </c>
      <c r="J52" s="48">
        <f>SUM(J53:J55)</f>
        <v>6505.5</v>
      </c>
      <c r="K52" s="48">
        <f t="shared" ref="K52:P52" si="11">SUM(K53:K55)</f>
        <v>2664</v>
      </c>
      <c r="L52" s="48">
        <f t="shared" si="11"/>
        <v>6156</v>
      </c>
      <c r="M52" s="48">
        <f t="shared" si="11"/>
        <v>2769</v>
      </c>
      <c r="N52" s="48">
        <f t="shared" si="11"/>
        <v>6260.4000000000005</v>
      </c>
      <c r="O52" s="48">
        <f t="shared" si="11"/>
        <v>2354</v>
      </c>
      <c r="P52" s="49">
        <f t="shared" si="11"/>
        <v>5203.8199663984442</v>
      </c>
      <c r="Q52" s="97"/>
      <c r="R52" s="72"/>
      <c r="S52" s="72"/>
      <c r="T52" s="72"/>
      <c r="U52" s="107"/>
      <c r="V52" s="107"/>
      <c r="W52" s="107"/>
      <c r="X52" s="107"/>
      <c r="Y52" s="107"/>
      <c r="Z52" s="107"/>
      <c r="AA52" s="72"/>
      <c r="AB52" s="72"/>
      <c r="AC52" s="107"/>
      <c r="AD52" s="107"/>
      <c r="AT52" s="108"/>
    </row>
    <row r="53" spans="1:56" x14ac:dyDescent="0.2">
      <c r="A53" s="98"/>
      <c r="B53" s="59" t="s">
        <v>7</v>
      </c>
      <c r="C53" s="99">
        <v>155</v>
      </c>
      <c r="D53" s="100">
        <v>395.40816326530609</v>
      </c>
      <c r="E53" s="64">
        <v>103</v>
      </c>
      <c r="F53" s="101">
        <v>257.82227784730912</v>
      </c>
      <c r="G53" s="64">
        <v>58</v>
      </c>
      <c r="H53" s="64">
        <v>139.60429403552689</v>
      </c>
      <c r="I53" s="62">
        <v>71</v>
      </c>
      <c r="J53" s="62">
        <v>167.5</v>
      </c>
      <c r="K53" s="64">
        <v>58</v>
      </c>
      <c r="L53" s="64">
        <v>134</v>
      </c>
      <c r="M53" s="64">
        <v>98</v>
      </c>
      <c r="N53" s="64">
        <v>221.6</v>
      </c>
      <c r="O53" s="102">
        <v>60</v>
      </c>
      <c r="P53" s="66">
        <v>132.63772216818464</v>
      </c>
      <c r="Q53" s="103"/>
      <c r="AT53" s="106"/>
    </row>
    <row r="54" spans="1:56" x14ac:dyDescent="0.2">
      <c r="A54" s="98"/>
      <c r="B54" s="59" t="s">
        <v>8</v>
      </c>
      <c r="C54" s="99">
        <v>2239</v>
      </c>
      <c r="D54" s="100">
        <v>5711.7346938775509</v>
      </c>
      <c r="E54" s="104">
        <v>2599</v>
      </c>
      <c r="F54" s="101">
        <v>6505.6320400500626</v>
      </c>
      <c r="G54" s="64">
        <v>2724</v>
      </c>
      <c r="H54" s="64">
        <v>6556.5878784961251</v>
      </c>
      <c r="I54" s="62">
        <v>2574</v>
      </c>
      <c r="J54" s="62">
        <v>6071.5</v>
      </c>
      <c r="K54" s="64">
        <v>2528</v>
      </c>
      <c r="L54" s="64">
        <v>5841.8</v>
      </c>
      <c r="M54" s="64">
        <v>2535</v>
      </c>
      <c r="N54" s="64">
        <v>5731.3</v>
      </c>
      <c r="O54" s="102">
        <v>2130</v>
      </c>
      <c r="P54" s="66">
        <v>4708.6391369705543</v>
      </c>
      <c r="Q54" s="103"/>
      <c r="R54" s="69"/>
      <c r="S54" s="69"/>
      <c r="T54" s="69"/>
      <c r="AT54" s="106"/>
    </row>
    <row r="55" spans="1:56" x14ac:dyDescent="0.2">
      <c r="A55" s="98"/>
      <c r="B55" s="59" t="s">
        <v>9</v>
      </c>
      <c r="C55" s="99">
        <v>122</v>
      </c>
      <c r="D55" s="100">
        <v>311.22448979591837</v>
      </c>
      <c r="E55" s="104">
        <v>217</v>
      </c>
      <c r="F55" s="101">
        <v>543.17897371714639</v>
      </c>
      <c r="G55" s="64">
        <v>83</v>
      </c>
      <c r="H55" s="64">
        <v>199.8</v>
      </c>
      <c r="I55" s="62">
        <v>113</v>
      </c>
      <c r="J55" s="62">
        <v>266.5</v>
      </c>
      <c r="K55" s="64">
        <v>78</v>
      </c>
      <c r="L55" s="64">
        <v>180.2</v>
      </c>
      <c r="M55" s="64">
        <v>136</v>
      </c>
      <c r="N55" s="64">
        <v>307.5</v>
      </c>
      <c r="O55" s="102">
        <v>164</v>
      </c>
      <c r="P55" s="66">
        <v>362.54310725970464</v>
      </c>
      <c r="Q55" s="103"/>
      <c r="R55" s="109"/>
      <c r="S55" s="109"/>
      <c r="T55" s="109"/>
      <c r="AT55" s="106"/>
    </row>
    <row r="56" spans="1:56" s="74" customFormat="1" ht="15.75" x14ac:dyDescent="0.25">
      <c r="A56" s="110" t="s">
        <v>22</v>
      </c>
      <c r="B56" s="111"/>
      <c r="C56" s="49">
        <v>2697</v>
      </c>
      <c r="D56" s="96">
        <v>1514.0882628686275</v>
      </c>
      <c r="E56" s="49">
        <v>3191</v>
      </c>
      <c r="F56" s="96">
        <v>1744.4498504835369</v>
      </c>
      <c r="G56" s="48">
        <f>SUM(G57:G59)</f>
        <v>2965</v>
      </c>
      <c r="H56" s="48">
        <f>SUM(H57:H59)</f>
        <v>1537.3686884922899</v>
      </c>
      <c r="I56" s="48">
        <f>SUM(I57:I59)</f>
        <v>4344</v>
      </c>
      <c r="J56" s="48">
        <f>SUM(J57:J59)</f>
        <v>2194.1</v>
      </c>
      <c r="K56" s="48">
        <f t="shared" ref="K56:P56" si="12">SUM(K57:K59)</f>
        <v>4573</v>
      </c>
      <c r="L56" s="48">
        <f t="shared" si="12"/>
        <v>2250.6</v>
      </c>
      <c r="M56" s="48">
        <f t="shared" si="12"/>
        <v>4832</v>
      </c>
      <c r="N56" s="48">
        <f t="shared" si="12"/>
        <v>2317.6999999999998</v>
      </c>
      <c r="O56" s="48">
        <f t="shared" si="12"/>
        <v>3782</v>
      </c>
      <c r="P56" s="49">
        <f t="shared" si="12"/>
        <v>1743.9822927234159</v>
      </c>
      <c r="Q56" s="97"/>
      <c r="R56" s="72"/>
      <c r="S56" s="72"/>
      <c r="T56" s="72"/>
      <c r="U56" s="107"/>
      <c r="V56" s="107"/>
      <c r="W56" s="107"/>
      <c r="X56" s="107"/>
      <c r="Y56" s="107"/>
      <c r="Z56" s="107"/>
      <c r="AA56" s="72"/>
      <c r="AB56" s="72"/>
      <c r="AC56" s="107"/>
      <c r="AD56" s="107"/>
      <c r="AT56" s="108"/>
    </row>
    <row r="57" spans="1:56" x14ac:dyDescent="0.2">
      <c r="A57" s="98"/>
      <c r="B57" s="59" t="s">
        <v>7</v>
      </c>
      <c r="C57" s="112" t="s">
        <v>23</v>
      </c>
      <c r="D57" s="113" t="s">
        <v>23</v>
      </c>
      <c r="E57" s="114">
        <v>408</v>
      </c>
      <c r="F57" s="115">
        <v>223.04466906840585</v>
      </c>
      <c r="G57" s="64">
        <v>207</v>
      </c>
      <c r="H57" s="116">
        <v>107.33063019153592</v>
      </c>
      <c r="I57" s="62">
        <v>217</v>
      </c>
      <c r="J57" s="62">
        <v>109.6</v>
      </c>
      <c r="K57" s="116">
        <v>281</v>
      </c>
      <c r="L57" s="116">
        <v>138.30000000000001</v>
      </c>
      <c r="M57" s="116">
        <v>293</v>
      </c>
      <c r="N57" s="116">
        <v>140.5</v>
      </c>
      <c r="O57" s="102">
        <v>105</v>
      </c>
      <c r="P57" s="66">
        <v>48.418334409296321</v>
      </c>
      <c r="Q57" s="117"/>
      <c r="AT57" s="106"/>
    </row>
    <row r="58" spans="1:56" x14ac:dyDescent="0.2">
      <c r="A58" s="98"/>
      <c r="B58" s="59" t="s">
        <v>8</v>
      </c>
      <c r="C58" s="99">
        <v>2697</v>
      </c>
      <c r="D58" s="100">
        <v>1514.0882628686275</v>
      </c>
      <c r="E58" s="104">
        <v>2255</v>
      </c>
      <c r="F58" s="115">
        <v>1232.7591390913117</v>
      </c>
      <c r="G58" s="64">
        <v>2552</v>
      </c>
      <c r="H58" s="116">
        <v>1323.2259335690806</v>
      </c>
      <c r="I58" s="62">
        <v>3694</v>
      </c>
      <c r="J58" s="118">
        <v>1865.8</v>
      </c>
      <c r="K58" s="64">
        <v>3849</v>
      </c>
      <c r="L58" s="64">
        <v>1894.3</v>
      </c>
      <c r="M58" s="64">
        <v>4242</v>
      </c>
      <c r="N58" s="64">
        <v>2034.7</v>
      </c>
      <c r="O58" s="102">
        <v>3297</v>
      </c>
      <c r="P58" s="66">
        <v>1520.3357004519044</v>
      </c>
      <c r="Q58" s="103"/>
      <c r="R58" s="69"/>
      <c r="S58" s="69"/>
      <c r="T58" s="69"/>
      <c r="AT58" s="106"/>
    </row>
    <row r="59" spans="1:56" x14ac:dyDescent="0.2">
      <c r="A59" s="98"/>
      <c r="B59" s="59" t="s">
        <v>9</v>
      </c>
      <c r="C59" s="112" t="s">
        <v>24</v>
      </c>
      <c r="D59" s="113" t="s">
        <v>24</v>
      </c>
      <c r="E59" s="114">
        <v>528</v>
      </c>
      <c r="F59" s="115">
        <v>288.6460423238193</v>
      </c>
      <c r="G59" s="64">
        <v>206</v>
      </c>
      <c r="H59" s="116">
        <v>106.81212473167342</v>
      </c>
      <c r="I59" s="62">
        <v>433</v>
      </c>
      <c r="J59" s="118">
        <v>218.7</v>
      </c>
      <c r="K59" s="116">
        <v>443</v>
      </c>
      <c r="L59" s="116">
        <v>218</v>
      </c>
      <c r="M59" s="116">
        <v>297</v>
      </c>
      <c r="N59" s="116">
        <v>142.5</v>
      </c>
      <c r="O59" s="102">
        <v>380</v>
      </c>
      <c r="P59" s="66">
        <v>175.22825786221526</v>
      </c>
      <c r="Q59" s="117"/>
      <c r="R59" s="109"/>
      <c r="S59" s="109"/>
      <c r="T59" s="109"/>
      <c r="AT59" s="106"/>
    </row>
    <row r="60" spans="1:56" x14ac:dyDescent="0.2">
      <c r="A60" s="119"/>
      <c r="B60" s="120"/>
      <c r="C60" s="121"/>
      <c r="D60" s="122"/>
      <c r="E60" s="122"/>
      <c r="F60" s="123"/>
      <c r="G60" s="121"/>
      <c r="H60" s="124"/>
      <c r="I60" s="122"/>
      <c r="J60" s="125"/>
      <c r="K60" s="123"/>
      <c r="L60" s="126"/>
      <c r="M60" s="124"/>
      <c r="N60" s="122"/>
      <c r="O60" s="127"/>
      <c r="P60" s="127"/>
      <c r="Q60" s="93"/>
      <c r="AS60" s="128"/>
      <c r="AT60" s="129"/>
    </row>
    <row r="61" spans="1:56" ht="6.75" customHeight="1" x14ac:dyDescent="0.2">
      <c r="A61" s="4"/>
      <c r="B61" s="4"/>
      <c r="C61" s="10"/>
      <c r="D61" s="93"/>
      <c r="E61" s="93"/>
      <c r="F61" s="77"/>
      <c r="G61" s="10"/>
      <c r="H61" s="93"/>
      <c r="I61" s="93"/>
      <c r="J61" s="77"/>
      <c r="K61" s="77"/>
      <c r="L61" s="77"/>
      <c r="M61" s="93"/>
      <c r="N61" s="93"/>
      <c r="O61" s="93"/>
      <c r="P61" s="93"/>
      <c r="Q61" s="93"/>
      <c r="AS61" s="10"/>
      <c r="AT61" s="39"/>
    </row>
    <row r="62" spans="1:56" ht="12.95" customHeight="1" x14ac:dyDescent="0.2">
      <c r="A62" s="130" t="s">
        <v>25</v>
      </c>
      <c r="B62" s="130"/>
      <c r="C62" s="130"/>
      <c r="D62" s="130"/>
      <c r="E62" s="130"/>
      <c r="F62" s="130"/>
      <c r="G62" s="130"/>
      <c r="H62" s="130"/>
      <c r="I62" s="10"/>
      <c r="J62" s="10"/>
      <c r="K62" s="10"/>
      <c r="L62" s="39"/>
      <c r="M62" s="4"/>
      <c r="N62"/>
      <c r="O62" s="4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56" ht="12.95" customHeight="1" x14ac:dyDescent="0.2">
      <c r="A63" s="131" t="s">
        <v>26</v>
      </c>
      <c r="B63" s="131"/>
      <c r="C63" s="131"/>
      <c r="D63" s="131"/>
      <c r="E63" s="131"/>
      <c r="F63" s="131"/>
      <c r="G63" s="131"/>
      <c r="H63" s="131"/>
      <c r="I63" s="58"/>
      <c r="J63" s="58"/>
      <c r="K63" s="58"/>
      <c r="L63" s="132"/>
      <c r="M63" s="4"/>
      <c r="N63"/>
      <c r="O63" s="4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56" x14ac:dyDescent="0.2">
      <c r="A64" s="133" t="s">
        <v>27</v>
      </c>
      <c r="B64" s="131"/>
      <c r="C64" s="131"/>
      <c r="D64" s="131"/>
      <c r="E64" s="131"/>
      <c r="F64" s="131"/>
      <c r="G64" s="131"/>
      <c r="H64" s="131"/>
      <c r="I64" s="58"/>
      <c r="J64" s="58"/>
      <c r="K64" s="58"/>
      <c r="L64" s="132"/>
      <c r="M64" s="4"/>
      <c r="N64"/>
      <c r="O64" s="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46" ht="12.95" customHeight="1" x14ac:dyDescent="0.2">
      <c r="A65" s="4" t="s">
        <v>28</v>
      </c>
      <c r="B65" s="4"/>
      <c r="C65" s="134"/>
      <c r="D65" s="4"/>
      <c r="E65" s="4"/>
      <c r="F65"/>
      <c r="G65"/>
      <c r="H65"/>
      <c r="I65"/>
      <c r="J65"/>
      <c r="K65"/>
      <c r="M65" s="4"/>
      <c r="N65"/>
      <c r="O65" s="4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46" x14ac:dyDescent="0.2">
      <c r="B66" s="136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4"/>
      <c r="N66"/>
      <c r="O66" s="4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46" x14ac:dyDescent="0.2">
      <c r="A67" s="4"/>
      <c r="B67" s="4"/>
      <c r="AS67" s="10"/>
      <c r="AT67" s="39"/>
    </row>
    <row r="68" spans="1:46" x14ac:dyDescent="0.2">
      <c r="A68" s="4"/>
      <c r="B68" s="4"/>
      <c r="AS68" s="10"/>
      <c r="AT68" s="39"/>
    </row>
    <row r="69" spans="1:46" x14ac:dyDescent="0.2">
      <c r="A69" s="4"/>
      <c r="B69" s="4"/>
      <c r="AS69" s="10"/>
      <c r="AT69" s="39"/>
    </row>
    <row r="70" spans="1:46" x14ac:dyDescent="0.2">
      <c r="A70" s="4"/>
      <c r="B70" s="4"/>
      <c r="AS70" s="10"/>
      <c r="AT70" s="39"/>
    </row>
    <row r="71" spans="1:46" x14ac:dyDescent="0.2">
      <c r="A71" s="4"/>
      <c r="B71" s="4"/>
      <c r="AS71" s="10"/>
      <c r="AT71" s="39"/>
    </row>
    <row r="72" spans="1:46" x14ac:dyDescent="0.2">
      <c r="A72" s="4"/>
      <c r="B72" s="4"/>
      <c r="AS72" s="10"/>
      <c r="AT72" s="39"/>
    </row>
    <row r="73" spans="1:46" x14ac:dyDescent="0.2">
      <c r="A73" s="4"/>
      <c r="B73" s="4"/>
      <c r="AS73" s="10"/>
      <c r="AT73" s="39"/>
    </row>
    <row r="74" spans="1:46" x14ac:dyDescent="0.2">
      <c r="A74" s="4"/>
      <c r="B74" s="4"/>
      <c r="AS74" s="10"/>
      <c r="AT74" s="39"/>
    </row>
    <row r="75" spans="1:46" x14ac:dyDescent="0.2">
      <c r="A75" s="4"/>
      <c r="B75" s="4"/>
      <c r="AS75" s="10"/>
      <c r="AT75" s="39"/>
    </row>
    <row r="76" spans="1:46" x14ac:dyDescent="0.2">
      <c r="A76" s="4"/>
      <c r="B76" s="4"/>
      <c r="AS76" s="10"/>
      <c r="AT76" s="39"/>
    </row>
    <row r="77" spans="1:46" x14ac:dyDescent="0.2">
      <c r="AS77" s="10"/>
      <c r="AT77" s="39"/>
    </row>
    <row r="78" spans="1:46" x14ac:dyDescent="0.2">
      <c r="AS78" s="10"/>
      <c r="AT78" s="39"/>
    </row>
    <row r="79" spans="1:46" x14ac:dyDescent="0.2">
      <c r="AS79" s="10"/>
      <c r="AT79" s="39"/>
    </row>
    <row r="80" spans="1:46" x14ac:dyDescent="0.2">
      <c r="AS80" s="10"/>
      <c r="AT80" s="39"/>
    </row>
    <row r="81" spans="3:46" x14ac:dyDescent="0.2">
      <c r="AS81" s="10"/>
      <c r="AT81" s="39"/>
    </row>
    <row r="82" spans="3:46" x14ac:dyDescent="0.2">
      <c r="AS82" s="10"/>
      <c r="AT82" s="39"/>
    </row>
    <row r="83" spans="3:46" x14ac:dyDescent="0.2">
      <c r="AS83" s="138"/>
      <c r="AT83" s="39"/>
    </row>
    <row r="84" spans="3:46" x14ac:dyDescent="0.2">
      <c r="AS84" s="10"/>
      <c r="AT84" s="39"/>
    </row>
    <row r="85" spans="3:46" x14ac:dyDescent="0.2">
      <c r="AS85" s="10"/>
      <c r="AT85" s="39"/>
    </row>
    <row r="86" spans="3:46" x14ac:dyDescent="0.2">
      <c r="C86"/>
      <c r="D86"/>
      <c r="E86"/>
      <c r="F86"/>
      <c r="G86"/>
      <c r="H86"/>
      <c r="I86"/>
      <c r="J86"/>
      <c r="K86"/>
      <c r="L86"/>
      <c r="M86"/>
      <c r="N86"/>
      <c r="O86" s="4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S86" s="10"/>
      <c r="AT86" s="39"/>
    </row>
    <row r="87" spans="3:46" x14ac:dyDescent="0.2">
      <c r="C87"/>
      <c r="D87"/>
      <c r="E87"/>
      <c r="F87"/>
      <c r="G87"/>
      <c r="H87"/>
      <c r="I87"/>
      <c r="J87"/>
      <c r="K87"/>
      <c r="L87"/>
      <c r="M87"/>
      <c r="N87"/>
      <c r="O87" s="4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S87" s="10"/>
      <c r="AT87" s="39"/>
    </row>
    <row r="88" spans="3:46" x14ac:dyDescent="0.2">
      <c r="C88"/>
      <c r="D88"/>
      <c r="E88"/>
      <c r="F88"/>
      <c r="G88"/>
      <c r="H88"/>
      <c r="I88"/>
      <c r="J88"/>
      <c r="K88"/>
      <c r="L88"/>
      <c r="M88"/>
      <c r="N88"/>
      <c r="O88" s="4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S88" s="10"/>
      <c r="AT88" s="39"/>
    </row>
    <row r="89" spans="3:46" x14ac:dyDescent="0.2">
      <c r="C89"/>
      <c r="D89"/>
      <c r="E89"/>
      <c r="F89"/>
      <c r="G89"/>
      <c r="H89"/>
      <c r="I89"/>
      <c r="J89"/>
      <c r="K89"/>
      <c r="L89"/>
      <c r="M89"/>
      <c r="N89"/>
      <c r="O89" s="4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S89" s="10"/>
      <c r="AT89" s="39"/>
    </row>
    <row r="90" spans="3:46" x14ac:dyDescent="0.2">
      <c r="C90"/>
      <c r="D90"/>
      <c r="E90"/>
      <c r="F90"/>
      <c r="G90"/>
      <c r="H90"/>
      <c r="I90"/>
      <c r="J90"/>
      <c r="K90"/>
      <c r="L90"/>
      <c r="M90"/>
      <c r="N90"/>
      <c r="O90" s="4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S90" s="10"/>
      <c r="AT90" s="39"/>
    </row>
    <row r="91" spans="3:46" x14ac:dyDescent="0.2">
      <c r="C91"/>
      <c r="D91"/>
      <c r="E91"/>
      <c r="F91"/>
      <c r="G91"/>
      <c r="H91"/>
      <c r="I91"/>
      <c r="J91"/>
      <c r="K91"/>
      <c r="L91"/>
      <c r="M91"/>
      <c r="N91"/>
      <c r="O91" s="4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S91" s="10"/>
      <c r="AT91" s="39"/>
    </row>
    <row r="92" spans="3:46" x14ac:dyDescent="0.2">
      <c r="C92"/>
      <c r="D92"/>
      <c r="E92"/>
      <c r="F92"/>
      <c r="G92"/>
      <c r="H92"/>
      <c r="I92"/>
      <c r="J92"/>
      <c r="K92"/>
      <c r="L92"/>
      <c r="M92"/>
      <c r="N92"/>
      <c r="O92" s="4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S92" s="10"/>
      <c r="AT92" s="39"/>
    </row>
    <row r="93" spans="3:46" x14ac:dyDescent="0.2">
      <c r="C93"/>
      <c r="D93"/>
      <c r="E93"/>
      <c r="F93"/>
      <c r="G93"/>
      <c r="H93"/>
      <c r="I93"/>
      <c r="J93"/>
      <c r="K93"/>
      <c r="L93"/>
      <c r="M93"/>
      <c r="N93"/>
      <c r="O93" s="4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S93" s="10"/>
      <c r="AT93" s="39"/>
    </row>
  </sheetData>
  <mergeCells count="27">
    <mergeCell ref="A40:B40"/>
    <mergeCell ref="A44:B44"/>
    <mergeCell ref="A48:B48"/>
    <mergeCell ref="A52:B52"/>
    <mergeCell ref="A56:B56"/>
    <mergeCell ref="A16:B16"/>
    <mergeCell ref="A20:B20"/>
    <mergeCell ref="A24:B24"/>
    <mergeCell ref="A28:B28"/>
    <mergeCell ref="A32:B32"/>
    <mergeCell ref="A36:B36"/>
    <mergeCell ref="AA5:AB5"/>
    <mergeCell ref="AS5:AT5"/>
    <mergeCell ref="V8:V9"/>
    <mergeCell ref="W8:AE8"/>
    <mergeCell ref="AF8:AH8"/>
    <mergeCell ref="A12:B12"/>
    <mergeCell ref="A1:P2"/>
    <mergeCell ref="A4:B6"/>
    <mergeCell ref="C4:P4"/>
    <mergeCell ref="C5:D5"/>
    <mergeCell ref="E5:F5"/>
    <mergeCell ref="G5:H5"/>
    <mergeCell ref="I5:J5"/>
    <mergeCell ref="K5:L5"/>
    <mergeCell ref="M5:N5"/>
    <mergeCell ref="O5:P5"/>
  </mergeCells>
  <printOptions horizontalCentered="1"/>
  <pageMargins left="0.74803149606299213" right="0.74803149606299213" top="0.98425196850393704" bottom="0.98425196850393704" header="0" footer="0"/>
  <pageSetup scale="65" orientation="portrait" r:id="rId1"/>
  <headerFooter alignWithMargins="0"/>
  <rowBreaks count="1" manualBreakCount="1">
    <brk id="6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</vt:lpstr>
      <vt:lpstr>'6'!Área_de_impresión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2020-02-27T13:57:15Z</dcterms:created>
  <dcterms:modified xsi:type="dcterms:W3CDTF">2020-02-27T13:58:03Z</dcterms:modified>
</cp:coreProperties>
</file>