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MIGRA\BOLETINES\2018\BOLETIN 2018\ENTRADA-TOCUMEN 2018\TOCUMEN 2018\"/>
    </mc:Choice>
  </mc:AlternateContent>
  <bookViews>
    <workbookView xWindow="0" yWindow="0" windowWidth="24000" windowHeight="9735"/>
  </bookViews>
  <sheets>
    <sheet name="08" sheetId="1" r:id="rId1"/>
  </sheets>
  <definedNames>
    <definedName name="_xlnm.Print_Area" localSheetId="0">'08'!$A:$E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" i="1" l="1"/>
  <c r="E175" i="1"/>
  <c r="C175" i="1"/>
  <c r="D47" i="1"/>
  <c r="E47" i="1"/>
  <c r="C47" i="1"/>
  <c r="C55" i="1" l="1"/>
  <c r="D15" i="1"/>
  <c r="E9" i="1"/>
  <c r="D9" i="1"/>
  <c r="C233" i="1"/>
  <c r="C234" i="1"/>
  <c r="C235" i="1"/>
  <c r="C236" i="1"/>
  <c r="C110" i="1"/>
  <c r="C111" i="1"/>
  <c r="C12" i="1"/>
  <c r="C248" i="1" l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47" i="1"/>
  <c r="C177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7" i="1"/>
  <c r="C238" i="1"/>
  <c r="C17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26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2" i="1"/>
  <c r="C113" i="1"/>
  <c r="C114" i="1"/>
  <c r="C115" i="1"/>
  <c r="C116" i="1"/>
  <c r="C117" i="1"/>
  <c r="C71" i="1"/>
  <c r="C49" i="1"/>
  <c r="C50" i="1"/>
  <c r="C51" i="1"/>
  <c r="C52" i="1"/>
  <c r="C53" i="1"/>
  <c r="C54" i="1"/>
  <c r="C56" i="1"/>
  <c r="C57" i="1"/>
  <c r="C58" i="1"/>
  <c r="C67" i="1"/>
  <c r="C68" i="1"/>
  <c r="C69" i="1"/>
  <c r="C48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24" i="1"/>
  <c r="C16" i="1"/>
  <c r="C17" i="1"/>
  <c r="C18" i="1"/>
  <c r="C19" i="1"/>
  <c r="C20" i="1"/>
  <c r="C21" i="1"/>
  <c r="C22" i="1"/>
  <c r="C11" i="1"/>
  <c r="C13" i="1"/>
  <c r="C14" i="1"/>
  <c r="C10" i="1"/>
  <c r="C9" i="1" l="1"/>
  <c r="C15" i="1"/>
  <c r="D70" i="1"/>
  <c r="E70" i="1"/>
  <c r="C70" i="1" l="1"/>
  <c r="E246" i="1"/>
  <c r="D246" i="1"/>
  <c r="E125" i="1"/>
  <c r="D125" i="1"/>
  <c r="E23" i="1"/>
  <c r="D23" i="1"/>
  <c r="E15" i="1"/>
  <c r="D8" i="1" l="1"/>
  <c r="E8" i="1"/>
  <c r="C23" i="1"/>
  <c r="C246" i="1"/>
  <c r="C125" i="1"/>
  <c r="C8" i="1" l="1"/>
</calcChain>
</file>

<file path=xl/connections.xml><?xml version="1.0" encoding="utf-8"?>
<connections xmlns="http://schemas.openxmlformats.org/spreadsheetml/2006/main">
  <connection id="1" sourceFile="Y:\MIGRA\BASE DE DATOS\BASE DE DATOS 2017\TOCUMEN 2017\TOCUMEN TODO 2017.mdb" keepAlive="1" name="TOCUMEN TODO 2017" type="5" refreshedVersion="5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2" sourceFile="Y:\MIGRA\BASE DE DATOS\BASE DE DATOS 2018\TOCUMEN-ENTRADAS- 2018.mdb" keepAlive="1" name="TOCUMEN-ENTRADAS- 2018" type="5" refreshedVersion="5">
    <dbPr connection="Provider=Microsoft.ACE.OLEDB.12.0;User ID=Admin;Data Source=Y:\MIGRA\BASE DE DATOS\BASE DE DATOS 2018\TOCUMEN-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<sst xmlns="http://schemas.openxmlformats.org/spreadsheetml/2006/main" count="294" uniqueCount="239">
  <si>
    <t xml:space="preserve">País de domicilio permanente </t>
  </si>
  <si>
    <t>Entrada de pasajeros</t>
  </si>
  <si>
    <t>Total</t>
  </si>
  <si>
    <t>Hombres</t>
  </si>
  <si>
    <t>Mujeres</t>
  </si>
  <si>
    <t xml:space="preserve">                                    TOTAL</t>
  </si>
  <si>
    <r>
      <rPr>
        <b/>
        <sz val="10"/>
        <rFont val="Arial"/>
        <family val="2"/>
      </rPr>
      <t xml:space="preserve"> -  </t>
    </r>
    <r>
      <rPr>
        <sz val="10"/>
        <rFont val="Arial"/>
        <family val="2"/>
      </rPr>
      <t xml:space="preserve">  Cantidad nula o cero.      </t>
    </r>
  </si>
  <si>
    <t>-</t>
  </si>
  <si>
    <t xml:space="preserve">  Cuadro 8.  ENTRADA DE PASAJEROS A LA REPÚBLICA POR EL AEROPUERTO  INTERNACIONAL  </t>
  </si>
  <si>
    <t>DE TOCUMEN, POR SEXO, SEGÚN PAÍS DE DOMICILIO PERMANENTE: AÑO 2018</t>
  </si>
  <si>
    <t>Oceanía</t>
  </si>
  <si>
    <t>África</t>
  </si>
  <si>
    <t>Asia</t>
  </si>
  <si>
    <t>Europa</t>
  </si>
  <si>
    <t>América del Sur</t>
  </si>
  <si>
    <t>Antillas</t>
  </si>
  <si>
    <t>América Central</t>
  </si>
  <si>
    <t>América del Norte</t>
  </si>
  <si>
    <t xml:space="preserve">                           TOTAL </t>
  </si>
  <si>
    <t>Angola</t>
  </si>
  <si>
    <t>Argelia</t>
  </si>
  <si>
    <t>Benin</t>
  </si>
  <si>
    <t>Botsuana</t>
  </si>
  <si>
    <t>Burkina Faso</t>
  </si>
  <si>
    <t>Burundi</t>
  </si>
  <si>
    <t>Cabo Verde</t>
  </si>
  <si>
    <t>Camerún</t>
  </si>
  <si>
    <t>Chad</t>
  </si>
  <si>
    <t>Comores</t>
  </si>
  <si>
    <t>Costa de Marfil</t>
  </si>
  <si>
    <t>Eritrea</t>
  </si>
  <si>
    <t>Etiopía</t>
  </si>
  <si>
    <t>Gabón</t>
  </si>
  <si>
    <t>Gambia</t>
  </si>
  <si>
    <t>Ghana</t>
  </si>
  <si>
    <t>Guinea</t>
  </si>
  <si>
    <t>Guinea Bissau</t>
  </si>
  <si>
    <t>Guinea Ecuatorial</t>
  </si>
  <si>
    <t>Guinea Portuguesa</t>
  </si>
  <si>
    <t>Kenia</t>
  </si>
  <si>
    <t>Lesotho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</si>
  <si>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</si>
  <si>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</si>
  <si>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</si>
  <si>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</si>
  <si>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</si>
  <si>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</si>
  <si>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</si>
  <si>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</si>
  <si>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</si>
  <si>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</si>
  <si>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</si>
  <si>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</si>
  <si>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Árabe de Egipto</t>
  </si>
  <si>
    <t>República Árabe Saharaui Democrática</t>
  </si>
  <si>
    <t>República Centroafricana</t>
  </si>
  <si>
    <t>República de Sudáfrica</t>
  </si>
  <si>
    <t>República del Congo</t>
  </si>
  <si>
    <t>Ruanda</t>
  </si>
  <si>
    <t>Santo Tomé y Príncipe</t>
  </si>
  <si>
    <t>Senegal</t>
  </si>
  <si>
    <t>Seychelles</t>
  </si>
  <si>
    <t>Sierra Leona</t>
  </si>
  <si>
    <t>Suazilandia</t>
  </si>
  <si>
    <t>Sudán</t>
  </si>
  <si>
    <t>Tanzania</t>
  </si>
  <si>
    <t>Togo</t>
  </si>
  <si>
    <t>Túnez</t>
  </si>
  <si>
    <t>Uganda</t>
  </si>
  <si>
    <t>Yibuti</t>
  </si>
  <si>
    <t>Zambia</t>
  </si>
  <si>
    <t>Zimbabue</t>
  </si>
  <si>
    <t>Belice</t>
  </si>
  <si>
    <t>Costa Rica</t>
  </si>
  <si>
    <t>El Salvador</t>
  </si>
  <si>
    <t>Guatemala</t>
  </si>
  <si>
    <t>Honduras</t>
  </si>
  <si>
    <t>Nicaragua</t>
  </si>
  <si>
    <t>Panamá</t>
  </si>
  <si>
    <t>Bermudas</t>
  </si>
  <si>
    <t>Canadá</t>
  </si>
  <si>
    <t>Estados Unidos de América</t>
  </si>
  <si>
    <t>México</t>
  </si>
  <si>
    <t>Argentina</t>
  </si>
  <si>
    <t>Bolivia</t>
  </si>
  <si>
    <t>Brasil</t>
  </si>
  <si>
    <t>Chile</t>
  </si>
  <si>
    <t>Colombia</t>
  </si>
  <si>
    <t>Ecuador</t>
  </si>
  <si>
    <t>Guayana Francesa</t>
  </si>
  <si>
    <t>Guyana</t>
  </si>
  <si>
    <t>Islas Malvinas</t>
  </si>
  <si>
    <t>Paraguay</t>
  </si>
  <si>
    <t>Perú</t>
  </si>
  <si>
    <t>Surinam</t>
  </si>
  <si>
    <t>Uruguay</t>
  </si>
  <si>
    <t>Venezuela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</si>
  <si>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</si>
  <si>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</si>
  <si>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</si>
  <si>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</si>
  <si>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</si>
  <si>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</si>
  <si>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</si>
  <si>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</si>
  <si>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</si>
  <si>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Haití</t>
  </si>
  <si>
    <t>Islas Caimán</t>
  </si>
  <si>
    <t>Islas Vírgenes (E.U.A.)</t>
  </si>
  <si>
    <t>Jamaica</t>
  </si>
  <si>
    <t>Martinica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</si>
  <si>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</si>
  <si>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</si>
  <si>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</si>
  <si>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</si>
  <si>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</si>
  <si>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</si>
  <si>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Turcos y Caicos</t>
  </si>
  <si>
    <t>Afganistán</t>
  </si>
  <si>
    <t>Arabia Saudita</t>
  </si>
  <si>
    <t>Armenia</t>
  </si>
  <si>
    <t>Azarbaiyán</t>
  </si>
  <si>
    <t>Bahrein</t>
  </si>
  <si>
    <t>Bangladesh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</si>
  <si>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</si>
  <si>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</si>
  <si>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</si>
  <si>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</si>
  <si>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</si>
  <si>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</si>
  <si>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</si>
  <si>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>Filipinas</t>
  </si>
  <si>
    <t>Georgia</t>
  </si>
  <si>
    <t>Georgia del Sur y las Islas del Sur de Sandwich</t>
  </si>
  <si>
    <t>Hong Kong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</si>
  <si>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</si>
  <si>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</si>
  <si>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</si>
  <si>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</si>
  <si>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</si>
  <si>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</si>
  <si>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</si>
  <si>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</si>
  <si>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</si>
  <si>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</si>
  <si>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</si>
  <si>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Macao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</si>
  <si>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</si>
  <si>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</si>
  <si>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</si>
  <si>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</si>
  <si>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</si>
  <si>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</si>
  <si>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</si>
  <si>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</si>
  <si>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>Qatar</t>
  </si>
  <si>
    <t>Singapur</t>
  </si>
  <si>
    <t>Siria</t>
  </si>
  <si>
    <t>Sri Lanka</t>
  </si>
  <si>
    <t>Tailandia</t>
  </si>
  <si>
    <t>Turkmenistán</t>
  </si>
  <si>
    <t>Turquía</t>
  </si>
  <si>
    <t>Unión de Myanmar</t>
  </si>
  <si>
    <t>Uzbekistán</t>
  </si>
  <si>
    <t>Yemen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</si>
  <si>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</si>
  <si>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</si>
  <si>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</si>
  <si>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</si>
  <si>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</si>
  <si>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</si>
  <si>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</si>
  <si>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</si>
  <si>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</si>
  <si>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</si>
  <si>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</si>
  <si>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</si>
  <si>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</si>
  <si>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</si>
  <si>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</si>
  <si>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Gibraltar</t>
  </si>
  <si>
    <t>Grecia</t>
  </si>
  <si>
    <t>Holanda</t>
  </si>
  <si>
    <t>Hungría</t>
  </si>
  <si>
    <t>Irlanda</t>
  </si>
  <si>
    <t>Islandia</t>
  </si>
  <si>
    <t>Islas Feroe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</si>
  <si>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</si>
  <si>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</si>
  <si>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</si>
  <si>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</si>
  <si>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</si>
  <si>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</si>
  <si>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</si>
  <si>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</si>
  <si>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</si>
  <si>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</si>
  <si>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</si>
  <si>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</si>
  <si>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</si>
  <si>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</si>
  <si>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</si>
  <si>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</si>
  <si>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</si>
  <si>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</si>
  <si>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</si>
  <si>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</si>
  <si>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</si>
  <si>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</si>
  <si>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</si>
  <si>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</si>
  <si>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Australia</t>
  </si>
  <si>
    <t>Fiji</t>
  </si>
  <si>
    <t>Guam</t>
  </si>
  <si>
    <t>Islas Marshall</t>
  </si>
  <si>
    <t>Kiribati</t>
  </si>
  <si>
    <t>Micronesia</t>
  </si>
  <si>
    <t>Nueva Zelanda</t>
  </si>
  <si>
    <t>Polinesia Francesa</t>
  </si>
  <si>
    <t>Samoa Americana</t>
  </si>
  <si>
    <t>Samoa Occidental</t>
  </si>
  <si>
    <t>Tonga</t>
  </si>
  <si>
    <t>Tuvalu</t>
  </si>
  <si>
    <t>Vanuatu</t>
  </si>
  <si>
    <t xml:space="preserve">Anguila </t>
  </si>
  <si>
    <t>Islas Vírgenes (Reino Unido)</t>
  </si>
  <si>
    <t xml:space="preserve">Santa Elena </t>
  </si>
  <si>
    <t xml:space="preserve">Nueva Caledonia </t>
  </si>
  <si>
    <t xml:space="preserve">Islas de Cocos o Keeling </t>
  </si>
  <si>
    <t xml:space="preserve">Isla Bouvent </t>
  </si>
  <si>
    <t>Papúa Nueva Guinea</t>
  </si>
  <si>
    <t>América del Sur: (Continuación)</t>
  </si>
  <si>
    <t>África: (Continuación)</t>
  </si>
  <si>
    <t>Groenlandia</t>
  </si>
  <si>
    <t>República Democrática Popular Laos</t>
  </si>
  <si>
    <t>Islas Heard y McDonald</t>
  </si>
  <si>
    <t>Vietnam</t>
  </si>
  <si>
    <t>Fuente: Servicio Nacional de Migración</t>
  </si>
  <si>
    <t>República del Democrática Congo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</si>
</sst>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3" fontId="2" fillId="0" borderId="1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/>
    <xf numFmtId="3" fontId="2" fillId="0" borderId="13" xfId="0" applyNumberFormat="1" applyFont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8" xfId="0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0" fontId="5" fillId="0" borderId="0" xfId="0" applyFont="1" applyFill="1"/>
    <xf numFmtId="3" fontId="5" fillId="0" borderId="10" xfId="0" applyNumberFormat="1" applyFont="1" applyBorder="1"/>
    <xf numFmtId="3" fontId="5" fillId="0" borderId="6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13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2" fillId="0" borderId="0" xfId="0" applyFont="1" applyFill="1" applyBorder="1"/>
    <xf numFmtId="0" fontId="6" fillId="0" borderId="0" xfId="0" applyFont="1"/>
    <xf numFmtId="0" fontId="6" fillId="0" borderId="0" xfId="0" applyFont="1" applyAlignment="1">
      <alignment horizontal="left" indent="1"/>
    </xf>
    <xf numFmtId="3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7"/>
  <sheetViews>
    <sheetView tabSelected="1" topLeftCell="A217" zoomScaleNormal="100" workbookViewId="0">
      <selection activeCell="B223" sqref="B223"/>
    </sheetView>
  </sheetViews>
  <sheetFormatPr baseColWidth="10" defaultRowHeight="15" x14ac:dyDescent="0.25"/>
  <cols>
    <col min="1" max="1" width="4" style="30" customWidth="1"/>
    <col min="2" max="2" width="41.42578125" style="30" customWidth="1"/>
    <col min="3" max="3" width="21" style="21" customWidth="1"/>
    <col min="4" max="5" width="20.85546875" style="9" customWidth="1"/>
    <col min="6" max="6" width="11" style="24"/>
    <col min="256" max="256" width="3.5703125" customWidth="1"/>
    <col min="257" max="257" width="43.28515625" customWidth="1"/>
    <col min="258" max="260" width="18.42578125" customWidth="1"/>
    <col min="512" max="512" width="3.5703125" customWidth="1"/>
    <col min="513" max="513" width="43.28515625" customWidth="1"/>
    <col min="514" max="516" width="18.42578125" customWidth="1"/>
    <col min="768" max="768" width="3.5703125" customWidth="1"/>
    <col min="769" max="769" width="43.28515625" customWidth="1"/>
    <col min="770" max="772" width="18.42578125" customWidth="1"/>
    <col min="1024" max="1024" width="3.5703125" customWidth="1"/>
    <col min="1025" max="1025" width="43.28515625" customWidth="1"/>
    <col min="1026" max="1028" width="18.42578125" customWidth="1"/>
    <col min="1280" max="1280" width="3.5703125" customWidth="1"/>
    <col min="1281" max="1281" width="43.28515625" customWidth="1"/>
    <col min="1282" max="1284" width="18.42578125" customWidth="1"/>
    <col min="1536" max="1536" width="3.5703125" customWidth="1"/>
    <col min="1537" max="1537" width="43.28515625" customWidth="1"/>
    <col min="1538" max="1540" width="18.42578125" customWidth="1"/>
    <col min="1792" max="1792" width="3.5703125" customWidth="1"/>
    <col min="1793" max="1793" width="43.28515625" customWidth="1"/>
    <col min="1794" max="1796" width="18.42578125" customWidth="1"/>
    <col min="2048" max="2048" width="3.5703125" customWidth="1"/>
    <col min="2049" max="2049" width="43.28515625" customWidth="1"/>
    <col min="2050" max="2052" width="18.42578125" customWidth="1"/>
    <col min="2304" max="2304" width="3.5703125" customWidth="1"/>
    <col min="2305" max="2305" width="43.28515625" customWidth="1"/>
    <col min="2306" max="2308" width="18.42578125" customWidth="1"/>
    <col min="2560" max="2560" width="3.5703125" customWidth="1"/>
    <col min="2561" max="2561" width="43.28515625" customWidth="1"/>
    <col min="2562" max="2564" width="18.42578125" customWidth="1"/>
    <col min="2816" max="2816" width="3.5703125" customWidth="1"/>
    <col min="2817" max="2817" width="43.28515625" customWidth="1"/>
    <col min="2818" max="2820" width="18.42578125" customWidth="1"/>
    <col min="3072" max="3072" width="3.5703125" customWidth="1"/>
    <col min="3073" max="3073" width="43.28515625" customWidth="1"/>
    <col min="3074" max="3076" width="18.42578125" customWidth="1"/>
    <col min="3328" max="3328" width="3.5703125" customWidth="1"/>
    <col min="3329" max="3329" width="43.28515625" customWidth="1"/>
    <col min="3330" max="3332" width="18.42578125" customWidth="1"/>
    <col min="3584" max="3584" width="3.5703125" customWidth="1"/>
    <col min="3585" max="3585" width="43.28515625" customWidth="1"/>
    <col min="3586" max="3588" width="18.42578125" customWidth="1"/>
    <col min="3840" max="3840" width="3.5703125" customWidth="1"/>
    <col min="3841" max="3841" width="43.28515625" customWidth="1"/>
    <col min="3842" max="3844" width="18.42578125" customWidth="1"/>
    <col min="4096" max="4096" width="3.5703125" customWidth="1"/>
    <col min="4097" max="4097" width="43.28515625" customWidth="1"/>
    <col min="4098" max="4100" width="18.42578125" customWidth="1"/>
    <col min="4352" max="4352" width="3.5703125" customWidth="1"/>
    <col min="4353" max="4353" width="43.28515625" customWidth="1"/>
    <col min="4354" max="4356" width="18.42578125" customWidth="1"/>
    <col min="4608" max="4608" width="3.5703125" customWidth="1"/>
    <col min="4609" max="4609" width="43.28515625" customWidth="1"/>
    <col min="4610" max="4612" width="18.42578125" customWidth="1"/>
    <col min="4864" max="4864" width="3.5703125" customWidth="1"/>
    <col min="4865" max="4865" width="43.28515625" customWidth="1"/>
    <col min="4866" max="4868" width="18.42578125" customWidth="1"/>
    <col min="5120" max="5120" width="3.5703125" customWidth="1"/>
    <col min="5121" max="5121" width="43.28515625" customWidth="1"/>
    <col min="5122" max="5124" width="18.42578125" customWidth="1"/>
    <col min="5376" max="5376" width="3.5703125" customWidth="1"/>
    <col min="5377" max="5377" width="43.28515625" customWidth="1"/>
    <col min="5378" max="5380" width="18.42578125" customWidth="1"/>
    <col min="5632" max="5632" width="3.5703125" customWidth="1"/>
    <col min="5633" max="5633" width="43.28515625" customWidth="1"/>
    <col min="5634" max="5636" width="18.42578125" customWidth="1"/>
    <col min="5888" max="5888" width="3.5703125" customWidth="1"/>
    <col min="5889" max="5889" width="43.28515625" customWidth="1"/>
    <col min="5890" max="5892" width="18.42578125" customWidth="1"/>
    <col min="6144" max="6144" width="3.5703125" customWidth="1"/>
    <col min="6145" max="6145" width="43.28515625" customWidth="1"/>
    <col min="6146" max="6148" width="18.42578125" customWidth="1"/>
    <col min="6400" max="6400" width="3.5703125" customWidth="1"/>
    <col min="6401" max="6401" width="43.28515625" customWidth="1"/>
    <col min="6402" max="6404" width="18.42578125" customWidth="1"/>
    <col min="6656" max="6656" width="3.5703125" customWidth="1"/>
    <col min="6657" max="6657" width="43.28515625" customWidth="1"/>
    <col min="6658" max="6660" width="18.42578125" customWidth="1"/>
    <col min="6912" max="6912" width="3.5703125" customWidth="1"/>
    <col min="6913" max="6913" width="43.28515625" customWidth="1"/>
    <col min="6914" max="6916" width="18.42578125" customWidth="1"/>
    <col min="7168" max="7168" width="3.5703125" customWidth="1"/>
    <col min="7169" max="7169" width="43.28515625" customWidth="1"/>
    <col min="7170" max="7172" width="18.42578125" customWidth="1"/>
    <col min="7424" max="7424" width="3.5703125" customWidth="1"/>
    <col min="7425" max="7425" width="43.28515625" customWidth="1"/>
    <col min="7426" max="7428" width="18.42578125" customWidth="1"/>
    <col min="7680" max="7680" width="3.5703125" customWidth="1"/>
    <col min="7681" max="7681" width="43.28515625" customWidth="1"/>
    <col min="7682" max="7684" width="18.42578125" customWidth="1"/>
    <col min="7936" max="7936" width="3.5703125" customWidth="1"/>
    <col min="7937" max="7937" width="43.28515625" customWidth="1"/>
    <col min="7938" max="7940" width="18.42578125" customWidth="1"/>
    <col min="8192" max="8192" width="3.5703125" customWidth="1"/>
    <col min="8193" max="8193" width="43.28515625" customWidth="1"/>
    <col min="8194" max="8196" width="18.42578125" customWidth="1"/>
    <col min="8448" max="8448" width="3.5703125" customWidth="1"/>
    <col min="8449" max="8449" width="43.28515625" customWidth="1"/>
    <col min="8450" max="8452" width="18.42578125" customWidth="1"/>
    <col min="8704" max="8704" width="3.5703125" customWidth="1"/>
    <col min="8705" max="8705" width="43.28515625" customWidth="1"/>
    <col min="8706" max="8708" width="18.42578125" customWidth="1"/>
    <col min="8960" max="8960" width="3.5703125" customWidth="1"/>
    <col min="8961" max="8961" width="43.28515625" customWidth="1"/>
    <col min="8962" max="8964" width="18.42578125" customWidth="1"/>
    <col min="9216" max="9216" width="3.5703125" customWidth="1"/>
    <col min="9217" max="9217" width="43.28515625" customWidth="1"/>
    <col min="9218" max="9220" width="18.42578125" customWidth="1"/>
    <col min="9472" max="9472" width="3.5703125" customWidth="1"/>
    <col min="9473" max="9473" width="43.28515625" customWidth="1"/>
    <col min="9474" max="9476" width="18.42578125" customWidth="1"/>
    <col min="9728" max="9728" width="3.5703125" customWidth="1"/>
    <col min="9729" max="9729" width="43.28515625" customWidth="1"/>
    <col min="9730" max="9732" width="18.42578125" customWidth="1"/>
    <col min="9984" max="9984" width="3.5703125" customWidth="1"/>
    <col min="9985" max="9985" width="43.28515625" customWidth="1"/>
    <col min="9986" max="9988" width="18.42578125" customWidth="1"/>
    <col min="10240" max="10240" width="3.5703125" customWidth="1"/>
    <col min="10241" max="10241" width="43.28515625" customWidth="1"/>
    <col min="10242" max="10244" width="18.42578125" customWidth="1"/>
    <col min="10496" max="10496" width="3.5703125" customWidth="1"/>
    <col min="10497" max="10497" width="43.28515625" customWidth="1"/>
    <col min="10498" max="10500" width="18.42578125" customWidth="1"/>
    <col min="10752" max="10752" width="3.5703125" customWidth="1"/>
    <col min="10753" max="10753" width="43.28515625" customWidth="1"/>
    <col min="10754" max="10756" width="18.42578125" customWidth="1"/>
    <col min="11008" max="11008" width="3.5703125" customWidth="1"/>
    <col min="11009" max="11009" width="43.28515625" customWidth="1"/>
    <col min="11010" max="11012" width="18.42578125" customWidth="1"/>
    <col min="11264" max="11264" width="3.5703125" customWidth="1"/>
    <col min="11265" max="11265" width="43.28515625" customWidth="1"/>
    <col min="11266" max="11268" width="18.42578125" customWidth="1"/>
    <col min="11520" max="11520" width="3.5703125" customWidth="1"/>
    <col min="11521" max="11521" width="43.28515625" customWidth="1"/>
    <col min="11522" max="11524" width="18.42578125" customWidth="1"/>
    <col min="11776" max="11776" width="3.5703125" customWidth="1"/>
    <col min="11777" max="11777" width="43.28515625" customWidth="1"/>
    <col min="11778" max="11780" width="18.42578125" customWidth="1"/>
    <col min="12032" max="12032" width="3.5703125" customWidth="1"/>
    <col min="12033" max="12033" width="43.28515625" customWidth="1"/>
    <col min="12034" max="12036" width="18.42578125" customWidth="1"/>
    <col min="12288" max="12288" width="3.5703125" customWidth="1"/>
    <col min="12289" max="12289" width="43.28515625" customWidth="1"/>
    <col min="12290" max="12292" width="18.42578125" customWidth="1"/>
    <col min="12544" max="12544" width="3.5703125" customWidth="1"/>
    <col min="12545" max="12545" width="43.28515625" customWidth="1"/>
    <col min="12546" max="12548" width="18.42578125" customWidth="1"/>
    <col min="12800" max="12800" width="3.5703125" customWidth="1"/>
    <col min="12801" max="12801" width="43.28515625" customWidth="1"/>
    <col min="12802" max="12804" width="18.42578125" customWidth="1"/>
    <col min="13056" max="13056" width="3.5703125" customWidth="1"/>
    <col min="13057" max="13057" width="43.28515625" customWidth="1"/>
    <col min="13058" max="13060" width="18.42578125" customWidth="1"/>
    <col min="13312" max="13312" width="3.5703125" customWidth="1"/>
    <col min="13313" max="13313" width="43.28515625" customWidth="1"/>
    <col min="13314" max="13316" width="18.42578125" customWidth="1"/>
    <col min="13568" max="13568" width="3.5703125" customWidth="1"/>
    <col min="13569" max="13569" width="43.28515625" customWidth="1"/>
    <col min="13570" max="13572" width="18.42578125" customWidth="1"/>
    <col min="13824" max="13824" width="3.5703125" customWidth="1"/>
    <col min="13825" max="13825" width="43.28515625" customWidth="1"/>
    <col min="13826" max="13828" width="18.42578125" customWidth="1"/>
    <col min="14080" max="14080" width="3.5703125" customWidth="1"/>
    <col min="14081" max="14081" width="43.28515625" customWidth="1"/>
    <col min="14082" max="14084" width="18.42578125" customWidth="1"/>
    <col min="14336" max="14336" width="3.5703125" customWidth="1"/>
    <col min="14337" max="14337" width="43.28515625" customWidth="1"/>
    <col min="14338" max="14340" width="18.42578125" customWidth="1"/>
    <col min="14592" max="14592" width="3.5703125" customWidth="1"/>
    <col min="14593" max="14593" width="43.28515625" customWidth="1"/>
    <col min="14594" max="14596" width="18.42578125" customWidth="1"/>
    <col min="14848" max="14848" width="3.5703125" customWidth="1"/>
    <col min="14849" max="14849" width="43.28515625" customWidth="1"/>
    <col min="14850" max="14852" width="18.42578125" customWidth="1"/>
    <col min="15104" max="15104" width="3.5703125" customWidth="1"/>
    <col min="15105" max="15105" width="43.28515625" customWidth="1"/>
    <col min="15106" max="15108" width="18.42578125" customWidth="1"/>
    <col min="15360" max="15360" width="3.5703125" customWidth="1"/>
    <col min="15361" max="15361" width="43.28515625" customWidth="1"/>
    <col min="15362" max="15364" width="18.42578125" customWidth="1"/>
    <col min="15616" max="15616" width="3.5703125" customWidth="1"/>
    <col min="15617" max="15617" width="43.28515625" customWidth="1"/>
    <col min="15618" max="15620" width="18.42578125" customWidth="1"/>
    <col min="15872" max="15872" width="3.5703125" customWidth="1"/>
    <col min="15873" max="15873" width="43.28515625" customWidth="1"/>
    <col min="15874" max="15876" width="18.42578125" customWidth="1"/>
    <col min="16128" max="16128" width="3.5703125" customWidth="1"/>
    <col min="16129" max="16129" width="43.28515625" customWidth="1"/>
    <col min="16130" max="16132" width="18.42578125" customWidth="1"/>
  </cols>
  <sheetData>
    <row r="1" spans="1:7" s="1" customFormat="1" ht="15.75" customHeight="1" x14ac:dyDescent="0.25">
      <c r="A1" s="33" t="s">
        <v>8</v>
      </c>
      <c r="B1" s="33"/>
      <c r="C1" s="33"/>
      <c r="D1" s="33"/>
      <c r="E1" s="33"/>
      <c r="F1" s="23"/>
    </row>
    <row r="2" spans="1:7" s="1" customFormat="1" ht="15.75" customHeight="1" x14ac:dyDescent="0.25">
      <c r="A2" s="33" t="s">
        <v>9</v>
      </c>
      <c r="B2" s="33"/>
      <c r="C2" s="33"/>
      <c r="D2" s="33"/>
      <c r="E2" s="33"/>
      <c r="F2" s="23"/>
    </row>
    <row r="3" spans="1:7" ht="15.75" customHeight="1" x14ac:dyDescent="0.25">
      <c r="A3" s="2"/>
      <c r="B3" s="3"/>
      <c r="C3" s="16"/>
      <c r="D3" s="3"/>
      <c r="E3" s="3"/>
    </row>
    <row r="4" spans="1:7" s="4" customFormat="1" ht="25.5" customHeight="1" x14ac:dyDescent="0.25">
      <c r="A4" s="34" t="s">
        <v>0</v>
      </c>
      <c r="B4" s="35"/>
      <c r="C4" s="40" t="s">
        <v>1</v>
      </c>
      <c r="D4" s="41"/>
      <c r="E4" s="41"/>
      <c r="F4" s="25"/>
    </row>
    <row r="5" spans="1:7" s="4" customFormat="1" ht="15.75" customHeight="1" x14ac:dyDescent="0.25">
      <c r="A5" s="36"/>
      <c r="B5" s="37"/>
      <c r="C5" s="42" t="s">
        <v>2</v>
      </c>
      <c r="D5" s="42" t="s">
        <v>3</v>
      </c>
      <c r="E5" s="44" t="s">
        <v>4</v>
      </c>
      <c r="F5" s="25"/>
    </row>
    <row r="6" spans="1:7" s="4" customFormat="1" ht="22.5" customHeight="1" x14ac:dyDescent="0.25">
      <c r="A6" s="38"/>
      <c r="B6" s="39"/>
      <c r="C6" s="43"/>
      <c r="D6" s="43"/>
      <c r="E6" s="45"/>
      <c r="F6" s="25"/>
    </row>
    <row r="7" spans="1:7" ht="12.95" customHeight="1" x14ac:dyDescent="0.25">
      <c r="C7" s="18"/>
      <c r="D7" s="19"/>
    </row>
    <row r="8" spans="1:7" s="5" customFormat="1" ht="24.2" customHeight="1" x14ac:dyDescent="0.2">
      <c r="A8" s="8" t="s">
        <v>5</v>
      </c>
      <c r="B8" s="8" t="s">
        <v>18</v>
      </c>
      <c r="C8" s="19">
        <f>SUM(C9+C15+C23+C47+C70+C125+C175+C246)</f>
        <v>2662615</v>
      </c>
      <c r="D8" s="19">
        <f>SUM(D9+D15+D23+D47+D70+D125+D175+D246)</f>
        <v>1469795</v>
      </c>
      <c r="E8" s="22">
        <f>SUM(E9+E15+E23+E47+E70+E125+E175+E246)</f>
        <v>1192820</v>
      </c>
      <c r="F8" s="26"/>
      <c r="G8" s="32"/>
    </row>
    <row r="9" spans="1:7" s="4" customFormat="1" ht="12.95" customHeight="1" x14ac:dyDescent="0.25">
      <c r="A9" s="2" t="s">
        <v>17</v>
      </c>
      <c r="B9" s="8"/>
      <c r="C9" s="19">
        <f>SUM(C10:C14)</f>
        <v>417105</v>
      </c>
      <c r="D9" s="19">
        <f>SUM(D10:D14)</f>
        <v>240095</v>
      </c>
      <c r="E9" s="22">
        <f>SUM(E10:E14)</f>
        <v>177010</v>
      </c>
      <c r="F9" s="25"/>
      <c r="G9" s="32"/>
    </row>
    <row r="10" spans="1:7" s="2" customFormat="1" ht="12.95" customHeight="1" x14ac:dyDescent="0.2">
      <c r="B10" s="31" t="s">
        <v>79</v>
      </c>
      <c r="C10" s="19">
        <f>SUM(D10:E10)</f>
        <v>64</v>
      </c>
      <c r="D10" s="6">
        <v>49</v>
      </c>
      <c r="E10" s="7">
        <v>15</v>
      </c>
      <c r="F10" s="27"/>
      <c r="G10" s="32"/>
    </row>
    <row r="11" spans="1:7" s="2" customFormat="1" ht="12.95" customHeight="1" x14ac:dyDescent="0.2">
      <c r="B11" s="31" t="s">
        <v>80</v>
      </c>
      <c r="C11" s="19">
        <f t="shared" ref="C11:C58" si="0">SUM(D11:E11)</f>
        <v>44676</v>
      </c>
      <c r="D11" s="6">
        <v>24932</v>
      </c>
      <c r="E11" s="7">
        <v>19744</v>
      </c>
      <c r="F11" s="27"/>
      <c r="G11" s="32"/>
    </row>
    <row r="12" spans="1:7" s="2" customFormat="1" ht="12.95" customHeight="1" x14ac:dyDescent="0.2">
      <c r="B12" s="31" t="s">
        <v>81</v>
      </c>
      <c r="C12" s="19">
        <f t="shared" si="0"/>
        <v>307924</v>
      </c>
      <c r="D12" s="6">
        <v>174213</v>
      </c>
      <c r="E12" s="7">
        <v>133711</v>
      </c>
      <c r="F12" s="27"/>
      <c r="G12" s="32"/>
    </row>
    <row r="13" spans="1:7" s="2" customFormat="1" ht="12.95" customHeight="1" x14ac:dyDescent="0.2">
      <c r="B13" s="31" t="s">
        <v>233</v>
      </c>
      <c r="C13" s="19">
        <f t="shared" si="0"/>
        <v>6</v>
      </c>
      <c r="D13" s="6">
        <v>3</v>
      </c>
      <c r="E13" s="7">
        <v>3</v>
      </c>
      <c r="F13" s="27"/>
      <c r="G13" s="32"/>
    </row>
    <row r="14" spans="1:7" s="2" customFormat="1" ht="12.95" customHeight="1" x14ac:dyDescent="0.2">
      <c r="B14" s="31" t="s">
        <v>82</v>
      </c>
      <c r="C14" s="19">
        <f t="shared" si="0"/>
        <v>64435</v>
      </c>
      <c r="D14" s="6">
        <v>40898</v>
      </c>
      <c r="E14" s="7">
        <v>23537</v>
      </c>
      <c r="F14" s="27"/>
      <c r="G14" s="32"/>
    </row>
    <row r="15" spans="1:7" s="4" customFormat="1" ht="12.95" customHeight="1" x14ac:dyDescent="0.25">
      <c r="A15" s="2" t="s">
        <v>16</v>
      </c>
      <c r="B15" s="8"/>
      <c r="C15" s="19">
        <f>SUM(C16:C22)</f>
        <v>1105626</v>
      </c>
      <c r="D15" s="19">
        <f>SUM(D16:D22)</f>
        <v>601782</v>
      </c>
      <c r="E15" s="20">
        <f>SUM(E16:E22)</f>
        <v>503844</v>
      </c>
      <c r="F15" s="27"/>
      <c r="G15" s="32"/>
    </row>
    <row r="16" spans="1:7" s="2" customFormat="1" ht="12.95" customHeight="1" x14ac:dyDescent="0.2">
      <c r="B16" s="31" t="s">
        <v>72</v>
      </c>
      <c r="C16" s="19">
        <f>SUM(D16:E16)</f>
        <v>2198</v>
      </c>
      <c r="D16" s="6">
        <v>1198</v>
      </c>
      <c r="E16" s="7">
        <v>1000</v>
      </c>
      <c r="F16" s="27"/>
      <c r="G16" s="32"/>
    </row>
    <row r="17" spans="1:7" s="2" customFormat="1" ht="12.95" customHeight="1" x14ac:dyDescent="0.2">
      <c r="B17" s="31" t="s">
        <v>73</v>
      </c>
      <c r="C17" s="19">
        <f t="shared" si="0"/>
        <v>70386</v>
      </c>
      <c r="D17" s="6">
        <v>39175</v>
      </c>
      <c r="E17" s="7">
        <v>31211</v>
      </c>
      <c r="F17" s="27"/>
      <c r="G17" s="32"/>
    </row>
    <row r="18" spans="1:7" s="2" customFormat="1" ht="12.95" customHeight="1" x14ac:dyDescent="0.2">
      <c r="B18" s="31" t="s">
        <v>74</v>
      </c>
      <c r="C18" s="19">
        <f t="shared" si="0"/>
        <v>27958</v>
      </c>
      <c r="D18" s="6">
        <v>15586</v>
      </c>
      <c r="E18" s="7">
        <v>12372</v>
      </c>
      <c r="F18" s="27"/>
      <c r="G18" s="32"/>
    </row>
    <row r="19" spans="1:7" s="2" customFormat="1" ht="12.95" customHeight="1" x14ac:dyDescent="0.2">
      <c r="B19" s="31" t="s">
        <v>75</v>
      </c>
      <c r="C19" s="19">
        <f t="shared" si="0"/>
        <v>35800</v>
      </c>
      <c r="D19" s="6">
        <v>21357</v>
      </c>
      <c r="E19" s="7">
        <v>14443</v>
      </c>
      <c r="F19" s="27"/>
      <c r="G19" s="32"/>
    </row>
    <row r="20" spans="1:7" s="2" customFormat="1" ht="12.95" customHeight="1" x14ac:dyDescent="0.2">
      <c r="B20" s="31" t="s">
        <v>76</v>
      </c>
      <c r="C20" s="19">
        <f t="shared" si="0"/>
        <v>24770</v>
      </c>
      <c r="D20" s="6">
        <v>12484</v>
      </c>
      <c r="E20" s="7">
        <v>12286</v>
      </c>
      <c r="F20" s="27"/>
      <c r="G20" s="32"/>
    </row>
    <row r="21" spans="1:7" s="2" customFormat="1" ht="12.95" customHeight="1" x14ac:dyDescent="0.2">
      <c r="B21" s="31" t="s">
        <v>77</v>
      </c>
      <c r="C21" s="19">
        <f t="shared" si="0"/>
        <v>37904</v>
      </c>
      <c r="D21" s="6">
        <v>17662</v>
      </c>
      <c r="E21" s="7">
        <v>20242</v>
      </c>
      <c r="F21" s="27"/>
      <c r="G21" s="32"/>
    </row>
    <row r="22" spans="1:7" s="2" customFormat="1" ht="12.95" customHeight="1" x14ac:dyDescent="0.2">
      <c r="B22" s="31" t="s">
        <v>78</v>
      </c>
      <c r="C22" s="19">
        <f t="shared" si="0"/>
        <v>906610</v>
      </c>
      <c r="D22" s="6">
        <v>494320</v>
      </c>
      <c r="E22" s="7">
        <v>412290</v>
      </c>
      <c r="F22" s="27"/>
      <c r="G22" s="32"/>
    </row>
    <row r="23" spans="1:7" s="4" customFormat="1" ht="12.95" customHeight="1" x14ac:dyDescent="0.25">
      <c r="A23" s="2" t="s">
        <v>15</v>
      </c>
      <c r="B23" s="8"/>
      <c r="C23" s="19">
        <f>SUM(C24:C46)</f>
        <v>87732</v>
      </c>
      <c r="D23" s="19">
        <f>SUM(D24:D46)</f>
        <v>44494</v>
      </c>
      <c r="E23" s="20">
        <f>SUM(E24:E46)</f>
        <v>43238</v>
      </c>
      <c r="F23" s="27"/>
      <c r="G23" s="32"/>
    </row>
    <row r="24" spans="1:7" s="2" customFormat="1" ht="12.95" customHeight="1" x14ac:dyDescent="0.2">
      <c r="B24" s="31" t="s">
        <v>224</v>
      </c>
      <c r="C24" s="19">
        <f t="shared" si="0"/>
        <v>2</v>
      </c>
      <c r="D24" s="6" t="s">
        <v>7</v>
      </c>
      <c r="E24" s="7">
        <v>2</v>
      </c>
      <c r="F24" s="27"/>
      <c r="G24" s="32"/>
    </row>
    <row r="25" spans="1:7" s="2" customFormat="1" ht="12.95" customHeight="1" x14ac:dyDescent="0.2">
      <c r="B25" s="31" t="s">
        <v>97</v>
      </c>
      <c r="C25" s="19">
        <f t="shared" si="0"/>
        <v>268</v>
      </c>
      <c r="D25" s="6">
        <v>144</v>
      </c>
      <c r="E25" s="7">
        <v>124</v>
      </c>
      <c r="F25" s="27"/>
      <c r="G25" s="32"/>
    </row>
    <row r="26" spans="1:7" s="2" customFormat="1" ht="12.95" customHeight="1" x14ac:dyDescent="0.2">
      <c r="B26" s="31" t="s">
        <v>98</v>
      </c>
      <c r="C26" s="19">
        <f t="shared" si="0"/>
        <v>79</v>
      </c>
      <c r="D26" s="6">
        <v>45</v>
      </c>
      <c r="E26" s="7">
        <v>34</v>
      </c>
      <c r="F26" s="27"/>
      <c r="G26" s="32"/>
    </row>
    <row r="27" spans="1:7" s="2" customFormat="1" ht="12.95" customHeight="1" x14ac:dyDescent="0.2">
      <c r="B27" s="31" t="s">
        <v>99</v>
      </c>
      <c r="C27" s="19">
        <f t="shared" si="0"/>
        <v>1233</v>
      </c>
      <c r="D27" s="6">
        <v>687</v>
      </c>
      <c r="E27" s="7">
        <v>546</v>
      </c>
      <c r="F27" s="27"/>
      <c r="G27" s="32"/>
    </row>
    <row r="28" spans="1:7" s="2" customFormat="1" ht="12.95" customHeight="1" x14ac:dyDescent="0.2">
      <c r="B28" s="31" t="s">
        <v>100</v>
      </c>
      <c r="C28" s="19">
        <f t="shared" si="0"/>
        <v>1366</v>
      </c>
      <c r="D28" s="6">
        <v>667</v>
      </c>
      <c r="E28" s="7">
        <v>699</v>
      </c>
      <c r="F28" s="27"/>
      <c r="G28" s="32"/>
    </row>
    <row r="29" spans="1:7" s="2" customFormat="1" ht="12.95" customHeight="1" x14ac:dyDescent="0.2">
      <c r="B29" s="31" t="s">
        <v>101</v>
      </c>
      <c r="C29" s="19">
        <f t="shared" si="0"/>
        <v>51710</v>
      </c>
      <c r="D29" s="6">
        <v>26480</v>
      </c>
      <c r="E29" s="7">
        <v>25230</v>
      </c>
      <c r="F29" s="27"/>
      <c r="G29" s="32"/>
    </row>
    <row r="30" spans="1:7" s="2" customFormat="1" ht="12.95" customHeight="1" x14ac:dyDescent="0.2">
      <c r="B30" s="31" t="s">
        <v>102</v>
      </c>
      <c r="C30" s="19">
        <f t="shared" si="0"/>
        <v>103</v>
      </c>
      <c r="D30" s="6">
        <v>70</v>
      </c>
      <c r="E30" s="7">
        <v>33</v>
      </c>
      <c r="F30" s="27"/>
      <c r="G30" s="32"/>
    </row>
    <row r="31" spans="1:7" s="2" customFormat="1" ht="12.95" customHeight="1" x14ac:dyDescent="0.2">
      <c r="B31" s="31" t="s">
        <v>103</v>
      </c>
      <c r="C31" s="19">
        <f t="shared" si="0"/>
        <v>337</v>
      </c>
      <c r="D31" s="6">
        <v>190</v>
      </c>
      <c r="E31" s="7">
        <v>147</v>
      </c>
      <c r="F31" s="27"/>
      <c r="G31" s="32"/>
    </row>
    <row r="32" spans="1:7" s="2" customFormat="1" ht="12.95" customHeight="1" x14ac:dyDescent="0.2">
      <c r="B32" s="31" t="s">
        <v>104</v>
      </c>
      <c r="C32" s="19">
        <f t="shared" si="0"/>
        <v>310</v>
      </c>
      <c r="D32" s="6">
        <v>199</v>
      </c>
      <c r="E32" s="7">
        <v>111</v>
      </c>
      <c r="F32" s="27"/>
      <c r="G32" s="32"/>
    </row>
    <row r="33" spans="1:7" s="2" customFormat="1" ht="12.95" customHeight="1" x14ac:dyDescent="0.2">
      <c r="B33" s="31" t="s">
        <v>105</v>
      </c>
      <c r="C33" s="19">
        <f t="shared" si="0"/>
        <v>21</v>
      </c>
      <c r="D33" s="6">
        <v>9</v>
      </c>
      <c r="E33" s="7">
        <v>12</v>
      </c>
      <c r="F33" s="27"/>
      <c r="G33" s="32"/>
    </row>
    <row r="34" spans="1:7" s="2" customFormat="1" ht="12.95" customHeight="1" x14ac:dyDescent="0.2">
      <c r="B34" s="31" t="s">
        <v>106</v>
      </c>
      <c r="C34" s="19">
        <f t="shared" si="0"/>
        <v>1548</v>
      </c>
      <c r="D34" s="6">
        <v>778</v>
      </c>
      <c r="E34" s="7">
        <v>770</v>
      </c>
      <c r="F34" s="27"/>
      <c r="G34" s="32"/>
    </row>
    <row r="35" spans="1:7" s="2" customFormat="1" ht="12.95" customHeight="1" x14ac:dyDescent="0.2">
      <c r="B35" s="31" t="s">
        <v>107</v>
      </c>
      <c r="C35" s="19">
        <f t="shared" si="0"/>
        <v>55</v>
      </c>
      <c r="D35" s="6">
        <v>33</v>
      </c>
      <c r="E35" s="7">
        <v>22</v>
      </c>
      <c r="F35" s="27"/>
      <c r="G35" s="32"/>
    </row>
    <row r="36" spans="1:7" s="2" customFormat="1" ht="12.95" customHeight="1" x14ac:dyDescent="0.2">
      <c r="B36" s="31" t="s">
        <v>108</v>
      </c>
      <c r="C36" s="19">
        <f t="shared" si="0"/>
        <v>2</v>
      </c>
      <c r="D36" s="6">
        <v>1</v>
      </c>
      <c r="E36" s="7">
        <v>1</v>
      </c>
      <c r="F36" s="27"/>
      <c r="G36" s="32"/>
    </row>
    <row r="37" spans="1:7" s="2" customFormat="1" ht="12.95" customHeight="1" x14ac:dyDescent="0.2">
      <c r="B37" s="31" t="s">
        <v>225</v>
      </c>
      <c r="C37" s="19">
        <f t="shared" si="0"/>
        <v>11</v>
      </c>
      <c r="D37" s="6">
        <v>8</v>
      </c>
      <c r="E37" s="7">
        <v>3</v>
      </c>
      <c r="F37" s="27"/>
      <c r="G37" s="32"/>
    </row>
    <row r="38" spans="1:7" s="2" customFormat="1" ht="12.95" customHeight="1" x14ac:dyDescent="0.2">
      <c r="B38" s="31" t="s">
        <v>109</v>
      </c>
      <c r="C38" s="19">
        <f t="shared" si="0"/>
        <v>5474</v>
      </c>
      <c r="D38" s="6">
        <v>2793</v>
      </c>
      <c r="E38" s="7">
        <v>2681</v>
      </c>
      <c r="F38" s="27"/>
      <c r="G38" s="32"/>
    </row>
    <row r="39" spans="1:7" s="2" customFormat="1" ht="12.95" customHeight="1" x14ac:dyDescent="0.2">
      <c r="B39" s="31" t="s">
        <v>110</v>
      </c>
      <c r="C39" s="19">
        <f t="shared" si="0"/>
        <v>1</v>
      </c>
      <c r="D39" s="6" t="s">
        <v>7</v>
      </c>
      <c r="E39" s="7">
        <v>1</v>
      </c>
      <c r="F39" s="27"/>
      <c r="G39" s="32"/>
    </row>
    <row r="40" spans="1:7" s="2" customFormat="1" ht="12.95" customHeight="1" x14ac:dyDescent="0.2">
      <c r="B40" s="31" t="s">
        <v>111</v>
      </c>
      <c r="C40" s="19">
        <f t="shared" si="0"/>
        <v>840</v>
      </c>
      <c r="D40" s="6">
        <v>624</v>
      </c>
      <c r="E40" s="10">
        <v>216</v>
      </c>
      <c r="F40" s="27"/>
      <c r="G40" s="32"/>
    </row>
    <row r="41" spans="1:7" s="2" customFormat="1" ht="12.95" customHeight="1" x14ac:dyDescent="0.2">
      <c r="B41" s="31" t="s">
        <v>112</v>
      </c>
      <c r="C41" s="19">
        <f t="shared" si="0"/>
        <v>14787</v>
      </c>
      <c r="D41" s="6">
        <v>7057</v>
      </c>
      <c r="E41" s="7">
        <v>7730</v>
      </c>
      <c r="F41" s="27"/>
      <c r="G41" s="32"/>
    </row>
    <row r="42" spans="1:7" s="2" customFormat="1" ht="12.95" customHeight="1" x14ac:dyDescent="0.2">
      <c r="B42" s="31" t="s">
        <v>113</v>
      </c>
      <c r="C42" s="19">
        <f t="shared" si="0"/>
        <v>168</v>
      </c>
      <c r="D42" s="6">
        <v>104</v>
      </c>
      <c r="E42" s="7">
        <v>64</v>
      </c>
      <c r="F42" s="27"/>
      <c r="G42" s="32"/>
    </row>
    <row r="43" spans="1:7" s="2" customFormat="1" ht="12.95" customHeight="1" x14ac:dyDescent="0.2">
      <c r="B43" s="31" t="s">
        <v>114</v>
      </c>
      <c r="C43" s="19">
        <f t="shared" si="0"/>
        <v>232</v>
      </c>
      <c r="D43" s="6">
        <v>143</v>
      </c>
      <c r="E43" s="7">
        <v>89</v>
      </c>
      <c r="F43" s="27"/>
      <c r="G43" s="32"/>
    </row>
    <row r="44" spans="1:7" s="2" customFormat="1" ht="12.95" customHeight="1" x14ac:dyDescent="0.2">
      <c r="B44" s="31" t="s">
        <v>115</v>
      </c>
      <c r="C44" s="19">
        <f t="shared" si="0"/>
        <v>318</v>
      </c>
      <c r="D44" s="6">
        <v>197</v>
      </c>
      <c r="E44" s="7">
        <v>121</v>
      </c>
      <c r="F44" s="27"/>
      <c r="G44" s="32"/>
    </row>
    <row r="45" spans="1:7" s="2" customFormat="1" ht="12.95" customHeight="1" x14ac:dyDescent="0.2">
      <c r="B45" s="31" t="s">
        <v>116</v>
      </c>
      <c r="C45" s="19">
        <f t="shared" si="0"/>
        <v>8863</v>
      </c>
      <c r="D45" s="6">
        <v>4262</v>
      </c>
      <c r="E45" s="7">
        <v>4601</v>
      </c>
      <c r="F45" s="27"/>
      <c r="G45" s="32"/>
    </row>
    <row r="46" spans="1:7" s="2" customFormat="1" ht="12.95" customHeight="1" x14ac:dyDescent="0.2">
      <c r="B46" s="31" t="s">
        <v>117</v>
      </c>
      <c r="C46" s="19">
        <f t="shared" si="0"/>
        <v>4</v>
      </c>
      <c r="D46" s="6">
        <v>3</v>
      </c>
      <c r="E46" s="7">
        <v>1</v>
      </c>
      <c r="F46" s="27"/>
      <c r="G46" s="32"/>
    </row>
    <row r="47" spans="1:7" s="4" customFormat="1" ht="12.95" customHeight="1" x14ac:dyDescent="0.25">
      <c r="A47" s="2" t="s">
        <v>14</v>
      </c>
      <c r="B47" s="8"/>
      <c r="C47" s="19">
        <f>SUM(C48:C58,C67:C69)</f>
        <v>688959</v>
      </c>
      <c r="D47" s="19">
        <f>SUM(D48:D58,D67:D69)</f>
        <v>357632</v>
      </c>
      <c r="E47" s="22">
        <f t="shared" ref="E47" si="1">SUM(E48:E58,E67:E69)</f>
        <v>331327</v>
      </c>
      <c r="F47" s="27"/>
      <c r="G47" s="32"/>
    </row>
    <row r="48" spans="1:7" s="2" customFormat="1" ht="12.95" customHeight="1" x14ac:dyDescent="0.2">
      <c r="B48" s="31" t="s">
        <v>83</v>
      </c>
      <c r="C48" s="19">
        <f t="shared" si="0"/>
        <v>80000</v>
      </c>
      <c r="D48" s="6">
        <v>41832</v>
      </c>
      <c r="E48" s="7">
        <v>38168</v>
      </c>
      <c r="F48" s="27"/>
      <c r="G48" s="32"/>
    </row>
    <row r="49" spans="1:7" s="2" customFormat="1" ht="12.95" customHeight="1" x14ac:dyDescent="0.2">
      <c r="B49" s="31" t="s">
        <v>84</v>
      </c>
      <c r="C49" s="19">
        <f t="shared" si="0"/>
        <v>11292</v>
      </c>
      <c r="D49" s="6">
        <v>5574</v>
      </c>
      <c r="E49" s="7">
        <v>5718</v>
      </c>
      <c r="F49" s="27"/>
      <c r="G49" s="32"/>
    </row>
    <row r="50" spans="1:7" s="2" customFormat="1" ht="12.95" customHeight="1" x14ac:dyDescent="0.2">
      <c r="B50" s="31" t="s">
        <v>85</v>
      </c>
      <c r="C50" s="19">
        <f t="shared" si="0"/>
        <v>84426</v>
      </c>
      <c r="D50" s="6">
        <v>44920</v>
      </c>
      <c r="E50" s="7">
        <v>39506</v>
      </c>
      <c r="F50" s="27"/>
      <c r="G50" s="32"/>
    </row>
    <row r="51" spans="1:7" s="2" customFormat="1" ht="12.95" customHeight="1" x14ac:dyDescent="0.2">
      <c r="B51" s="31" t="s">
        <v>86</v>
      </c>
      <c r="C51" s="19">
        <f t="shared" si="0"/>
        <v>23751</v>
      </c>
      <c r="D51" s="6">
        <v>13719</v>
      </c>
      <c r="E51" s="7">
        <v>10032</v>
      </c>
      <c r="F51" s="27"/>
      <c r="G51" s="32"/>
    </row>
    <row r="52" spans="1:7" s="2" customFormat="1" ht="12.95" customHeight="1" x14ac:dyDescent="0.2">
      <c r="B52" s="31" t="s">
        <v>87</v>
      </c>
      <c r="C52" s="19">
        <f t="shared" si="0"/>
        <v>224965</v>
      </c>
      <c r="D52" s="6">
        <v>113550</v>
      </c>
      <c r="E52" s="7">
        <v>111415</v>
      </c>
      <c r="F52" s="27"/>
      <c r="G52" s="32"/>
    </row>
    <row r="53" spans="1:7" s="2" customFormat="1" ht="12.95" customHeight="1" x14ac:dyDescent="0.2">
      <c r="B53" s="31" t="s">
        <v>88</v>
      </c>
      <c r="C53" s="19">
        <f t="shared" si="0"/>
        <v>78491</v>
      </c>
      <c r="D53" s="6">
        <v>38631</v>
      </c>
      <c r="E53" s="7">
        <v>39860</v>
      </c>
      <c r="F53" s="27"/>
      <c r="G53" s="32"/>
    </row>
    <row r="54" spans="1:7" s="2" customFormat="1" ht="12.95" customHeight="1" x14ac:dyDescent="0.2">
      <c r="B54" s="31" t="s">
        <v>89</v>
      </c>
      <c r="C54" s="19">
        <f t="shared" si="0"/>
        <v>3</v>
      </c>
      <c r="D54" s="6">
        <v>3</v>
      </c>
      <c r="E54" s="7" t="s">
        <v>7</v>
      </c>
      <c r="F54" s="27"/>
      <c r="G54" s="32"/>
    </row>
    <row r="55" spans="1:7" s="2" customFormat="1" ht="12.95" customHeight="1" x14ac:dyDescent="0.2">
      <c r="B55" s="31" t="s">
        <v>90</v>
      </c>
      <c r="C55" s="19">
        <f t="shared" si="0"/>
        <v>2738</v>
      </c>
      <c r="D55" s="6">
        <v>1459</v>
      </c>
      <c r="E55" s="7">
        <v>1279</v>
      </c>
      <c r="F55" s="27"/>
      <c r="G55" s="32"/>
    </row>
    <row r="56" spans="1:7" s="2" customFormat="1" ht="12.95" customHeight="1" x14ac:dyDescent="0.2">
      <c r="B56" s="31" t="s">
        <v>91</v>
      </c>
      <c r="C56" s="19">
        <f t="shared" si="0"/>
        <v>1</v>
      </c>
      <c r="D56" s="6">
        <v>1</v>
      </c>
      <c r="E56" s="7" t="s">
        <v>7</v>
      </c>
      <c r="F56" s="27"/>
      <c r="G56" s="32"/>
    </row>
    <row r="57" spans="1:7" s="2" customFormat="1" ht="12.95" customHeight="1" x14ac:dyDescent="0.2">
      <c r="B57" s="31" t="s">
        <v>92</v>
      </c>
      <c r="C57" s="19">
        <f t="shared" si="0"/>
        <v>5204</v>
      </c>
      <c r="D57" s="6">
        <v>2543</v>
      </c>
      <c r="E57" s="7">
        <v>2661</v>
      </c>
      <c r="F57" s="27"/>
      <c r="G57" s="32"/>
    </row>
    <row r="58" spans="1:7" s="2" customFormat="1" ht="12.95" customHeight="1" x14ac:dyDescent="0.2">
      <c r="B58" s="31" t="s">
        <v>93</v>
      </c>
      <c r="C58" s="19">
        <f t="shared" si="0"/>
        <v>59326</v>
      </c>
      <c r="D58" s="6">
        <v>32471</v>
      </c>
      <c r="E58" s="7">
        <v>26855</v>
      </c>
      <c r="F58" s="27"/>
      <c r="G58" s="32"/>
    </row>
    <row r="59" spans="1:7" s="2" customFormat="1" ht="15.75" customHeight="1" x14ac:dyDescent="0.2">
      <c r="A59" s="33" t="s">
        <v>8</v>
      </c>
      <c r="B59" s="33"/>
      <c r="C59" s="33"/>
      <c r="D59" s="33"/>
      <c r="E59" s="33"/>
      <c r="F59" s="27"/>
      <c r="G59" s="32"/>
    </row>
    <row r="60" spans="1:7" s="2" customFormat="1" ht="15.75" customHeight="1" x14ac:dyDescent="0.2">
      <c r="A60" s="33" t="s">
        <v>9</v>
      </c>
      <c r="B60" s="33"/>
      <c r="C60" s="33"/>
      <c r="D60" s="33"/>
      <c r="E60" s="33"/>
      <c r="F60" s="27"/>
      <c r="G60" s="32"/>
    </row>
    <row r="61" spans="1:7" s="2" customFormat="1" ht="15.75" customHeight="1" x14ac:dyDescent="0.2">
      <c r="B61" s="3"/>
      <c r="C61" s="16"/>
      <c r="D61" s="3"/>
      <c r="E61" s="3"/>
      <c r="F61" s="27"/>
      <c r="G61" s="32"/>
    </row>
    <row r="62" spans="1:7" s="2" customFormat="1" ht="25.5" customHeight="1" x14ac:dyDescent="0.2">
      <c r="A62" s="34" t="s">
        <v>0</v>
      </c>
      <c r="B62" s="35"/>
      <c r="C62" s="40" t="s">
        <v>1</v>
      </c>
      <c r="D62" s="41"/>
      <c r="E62" s="41"/>
      <c r="F62" s="27"/>
      <c r="G62" s="32"/>
    </row>
    <row r="63" spans="1:7" s="2" customFormat="1" ht="15.75" customHeight="1" x14ac:dyDescent="0.2">
      <c r="A63" s="36"/>
      <c r="B63" s="37"/>
      <c r="C63" s="42" t="s">
        <v>2</v>
      </c>
      <c r="D63" s="42" t="s">
        <v>3</v>
      </c>
      <c r="E63" s="44" t="s">
        <v>4</v>
      </c>
      <c r="F63" s="27"/>
      <c r="G63" s="32"/>
    </row>
    <row r="64" spans="1:7" s="2" customFormat="1" ht="22.5" customHeight="1" x14ac:dyDescent="0.2">
      <c r="A64" s="38"/>
      <c r="B64" s="39"/>
      <c r="C64" s="43"/>
      <c r="D64" s="43"/>
      <c r="E64" s="45"/>
      <c r="F64" s="27"/>
      <c r="G64" s="32"/>
    </row>
    <row r="65" spans="1:7" s="2" customFormat="1" ht="12.95" customHeight="1" x14ac:dyDescent="0.2">
      <c r="B65" s="31"/>
      <c r="C65" s="19"/>
      <c r="D65" s="6"/>
      <c r="E65" s="7"/>
      <c r="F65" s="27"/>
      <c r="G65" s="32"/>
    </row>
    <row r="66" spans="1:7" s="2" customFormat="1" ht="12.95" customHeight="1" x14ac:dyDescent="0.2">
      <c r="A66" s="2" t="s">
        <v>231</v>
      </c>
      <c r="B66" s="8"/>
      <c r="C66" s="19"/>
      <c r="D66" s="6"/>
      <c r="E66" s="7"/>
      <c r="F66" s="27"/>
      <c r="G66" s="32"/>
    </row>
    <row r="67" spans="1:7" s="2" customFormat="1" ht="12.95" customHeight="1" x14ac:dyDescent="0.2">
      <c r="B67" s="31" t="s">
        <v>94</v>
      </c>
      <c r="C67" s="19">
        <f>SUM(D67:E67)</f>
        <v>272</v>
      </c>
      <c r="D67" s="6">
        <v>162</v>
      </c>
      <c r="E67" s="7">
        <v>110</v>
      </c>
      <c r="F67" s="27"/>
      <c r="G67" s="32"/>
    </row>
    <row r="68" spans="1:7" s="2" customFormat="1" ht="12.95" customHeight="1" x14ac:dyDescent="0.2">
      <c r="B68" s="31" t="s">
        <v>95</v>
      </c>
      <c r="C68" s="19">
        <f>SUM(D68:E68)</f>
        <v>12812</v>
      </c>
      <c r="D68" s="6">
        <v>7003</v>
      </c>
      <c r="E68" s="7">
        <v>5809</v>
      </c>
      <c r="F68" s="27"/>
      <c r="G68" s="32"/>
    </row>
    <row r="69" spans="1:7" ht="12.95" customHeight="1" x14ac:dyDescent="0.25">
      <c r="A69" s="2"/>
      <c r="B69" s="31" t="s">
        <v>96</v>
      </c>
      <c r="C69" s="19">
        <f>SUM(D69:E69)</f>
        <v>105678</v>
      </c>
      <c r="D69" s="6">
        <v>55764</v>
      </c>
      <c r="E69" s="7">
        <v>49914</v>
      </c>
      <c r="G69" s="32"/>
    </row>
    <row r="70" spans="1:7" s="2" customFormat="1" ht="12.95" customHeight="1" x14ac:dyDescent="0.2">
      <c r="A70" s="2" t="s">
        <v>13</v>
      </c>
      <c r="C70" s="19">
        <f>SUM(C71:C117)</f>
        <v>278462</v>
      </c>
      <c r="D70" s="19">
        <f>SUM(D71:D117)</f>
        <v>166311</v>
      </c>
      <c r="E70" s="22">
        <f>SUM(E71:E117)</f>
        <v>112151</v>
      </c>
      <c r="F70" s="27"/>
      <c r="G70" s="32"/>
    </row>
    <row r="71" spans="1:7" s="2" customFormat="1" ht="12.95" customHeight="1" x14ac:dyDescent="0.2">
      <c r="B71" s="31" t="s">
        <v>165</v>
      </c>
      <c r="C71" s="19">
        <f>SUM(D71:E71)</f>
        <v>43</v>
      </c>
      <c r="D71" s="6">
        <v>26</v>
      </c>
      <c r="E71" s="7">
        <v>17</v>
      </c>
      <c r="F71" s="27"/>
      <c r="G71" s="32"/>
    </row>
    <row r="72" spans="1:7" s="2" customFormat="1" ht="12.95" customHeight="1" x14ac:dyDescent="0.2">
      <c r="B72" s="31" t="s">
        <v>166</v>
      </c>
      <c r="C72" s="19">
        <f>SUM(D72:E72)</f>
        <v>35648</v>
      </c>
      <c r="D72" s="6">
        <v>19644</v>
      </c>
      <c r="E72" s="7">
        <v>16004</v>
      </c>
      <c r="F72" s="27"/>
      <c r="G72" s="32"/>
    </row>
    <row r="73" spans="1:7" s="2" customFormat="1" ht="12.95" customHeight="1" x14ac:dyDescent="0.2">
      <c r="B73" s="31" t="s">
        <v>167</v>
      </c>
      <c r="C73" s="19">
        <f>SUM(D73:E73)</f>
        <v>103</v>
      </c>
      <c r="D73" s="6">
        <v>76</v>
      </c>
      <c r="E73" s="7">
        <v>27</v>
      </c>
      <c r="F73" s="27"/>
      <c r="G73" s="32"/>
    </row>
    <row r="74" spans="1:7" s="2" customFormat="1" ht="12.95" customHeight="1" x14ac:dyDescent="0.2">
      <c r="B74" s="31" t="s">
        <v>168</v>
      </c>
      <c r="C74" s="19">
        <f t="shared" ref="C74:C79" si="2">SUM(D74:E74)</f>
        <v>3848</v>
      </c>
      <c r="D74" s="6">
        <v>2222</v>
      </c>
      <c r="E74" s="7">
        <v>1626</v>
      </c>
      <c r="F74" s="27"/>
      <c r="G74" s="32"/>
    </row>
    <row r="75" spans="1:7" s="2" customFormat="1" ht="12.95" customHeight="1" x14ac:dyDescent="0.2">
      <c r="B75" s="31" t="s">
        <v>169</v>
      </c>
      <c r="C75" s="19">
        <f t="shared" si="2"/>
        <v>4470</v>
      </c>
      <c r="D75" s="6">
        <v>2738</v>
      </c>
      <c r="E75" s="7">
        <v>1732</v>
      </c>
      <c r="F75" s="27"/>
      <c r="G75" s="32"/>
    </row>
    <row r="76" spans="1:7" s="2" customFormat="1" ht="12.95" customHeight="1" x14ac:dyDescent="0.2">
      <c r="B76" s="31" t="s">
        <v>170</v>
      </c>
      <c r="C76" s="19">
        <f t="shared" si="2"/>
        <v>82</v>
      </c>
      <c r="D76" s="6">
        <v>49</v>
      </c>
      <c r="E76" s="7">
        <v>33</v>
      </c>
      <c r="F76" s="27"/>
      <c r="G76" s="32"/>
    </row>
    <row r="77" spans="1:7" s="2" customFormat="1" ht="12.95" customHeight="1" x14ac:dyDescent="0.2">
      <c r="B77" s="31" t="s">
        <v>171</v>
      </c>
      <c r="C77" s="19">
        <f t="shared" si="2"/>
        <v>819</v>
      </c>
      <c r="D77" s="6">
        <v>554</v>
      </c>
      <c r="E77" s="7">
        <v>265</v>
      </c>
      <c r="F77" s="27"/>
      <c r="G77" s="32"/>
    </row>
    <row r="78" spans="1:7" s="2" customFormat="1" ht="12.95" customHeight="1" x14ac:dyDescent="0.2">
      <c r="B78" s="31" t="s">
        <v>172</v>
      </c>
      <c r="C78" s="19">
        <f t="shared" si="2"/>
        <v>963</v>
      </c>
      <c r="D78" s="6">
        <v>757</v>
      </c>
      <c r="E78" s="7">
        <v>206</v>
      </c>
      <c r="F78" s="27"/>
      <c r="G78" s="32"/>
    </row>
    <row r="79" spans="1:7" s="2" customFormat="1" ht="12.95" customHeight="1" x14ac:dyDescent="0.2">
      <c r="B79" s="31" t="s">
        <v>173</v>
      </c>
      <c r="C79" s="19">
        <f t="shared" si="2"/>
        <v>2719</v>
      </c>
      <c r="D79" s="6">
        <v>1767</v>
      </c>
      <c r="E79" s="7">
        <v>952</v>
      </c>
      <c r="F79" s="27"/>
      <c r="G79" s="32"/>
    </row>
    <row r="80" spans="1:7" s="2" customFormat="1" ht="12.95" customHeight="1" x14ac:dyDescent="0.2">
      <c r="B80" s="31" t="s">
        <v>174</v>
      </c>
      <c r="C80" s="19">
        <f t="shared" ref="C80:C85" si="3">SUM(D80:E80)</f>
        <v>969</v>
      </c>
      <c r="D80" s="6">
        <v>556</v>
      </c>
      <c r="E80" s="7">
        <v>413</v>
      </c>
      <c r="F80" s="27"/>
      <c r="G80" s="32"/>
    </row>
    <row r="81" spans="2:7" s="2" customFormat="1" ht="12.95" customHeight="1" x14ac:dyDescent="0.2">
      <c r="B81" s="31" t="s">
        <v>175</v>
      </c>
      <c r="C81" s="19">
        <f t="shared" si="3"/>
        <v>505</v>
      </c>
      <c r="D81" s="6">
        <v>283</v>
      </c>
      <c r="E81" s="7">
        <v>222</v>
      </c>
      <c r="F81" s="27"/>
      <c r="G81" s="32"/>
    </row>
    <row r="82" spans="2:7" s="2" customFormat="1" ht="12.95" customHeight="1" x14ac:dyDescent="0.2">
      <c r="B82" s="31" t="s">
        <v>176</v>
      </c>
      <c r="C82" s="19">
        <f t="shared" si="3"/>
        <v>71637</v>
      </c>
      <c r="D82" s="6">
        <v>44618</v>
      </c>
      <c r="E82" s="7">
        <v>27019</v>
      </c>
      <c r="F82" s="27"/>
      <c r="G82" s="32"/>
    </row>
    <row r="83" spans="2:7" s="2" customFormat="1" ht="12.95" customHeight="1" x14ac:dyDescent="0.2">
      <c r="B83" s="31" t="s">
        <v>177</v>
      </c>
      <c r="C83" s="19">
        <f t="shared" si="3"/>
        <v>385</v>
      </c>
      <c r="D83" s="6">
        <v>230</v>
      </c>
      <c r="E83" s="7">
        <v>155</v>
      </c>
      <c r="F83" s="27"/>
      <c r="G83" s="32"/>
    </row>
    <row r="84" spans="2:7" s="2" customFormat="1" ht="12.95" customHeight="1" x14ac:dyDescent="0.2">
      <c r="B84" s="31" t="s">
        <v>178</v>
      </c>
      <c r="C84" s="19">
        <f t="shared" si="3"/>
        <v>1333</v>
      </c>
      <c r="D84" s="6">
        <v>745</v>
      </c>
      <c r="E84" s="7">
        <v>588</v>
      </c>
      <c r="F84" s="27"/>
      <c r="G84" s="32"/>
    </row>
    <row r="85" spans="2:7" s="2" customFormat="1" ht="12.95" customHeight="1" x14ac:dyDescent="0.2">
      <c r="B85" s="31" t="s">
        <v>179</v>
      </c>
      <c r="C85" s="19">
        <f t="shared" si="3"/>
        <v>36112</v>
      </c>
      <c r="D85" s="6">
        <v>20260</v>
      </c>
      <c r="E85" s="7">
        <v>15852</v>
      </c>
      <c r="F85" s="27"/>
      <c r="G85" s="32"/>
    </row>
    <row r="86" spans="2:7" s="2" customFormat="1" ht="12.95" customHeight="1" x14ac:dyDescent="0.2">
      <c r="B86" s="31" t="s">
        <v>180</v>
      </c>
      <c r="C86" s="19">
        <f t="shared" ref="C86:C134" si="4">SUM(D86:E86)</f>
        <v>1</v>
      </c>
      <c r="D86" s="6" t="s">
        <v>7</v>
      </c>
      <c r="E86" s="7">
        <v>1</v>
      </c>
      <c r="F86" s="27"/>
      <c r="G86" s="32"/>
    </row>
    <row r="87" spans="2:7" s="2" customFormat="1" ht="12.95" customHeight="1" x14ac:dyDescent="0.2">
      <c r="B87" s="31" t="s">
        <v>181</v>
      </c>
      <c r="C87" s="19">
        <f t="shared" si="4"/>
        <v>1772</v>
      </c>
      <c r="D87" s="6">
        <v>1378</v>
      </c>
      <c r="E87" s="7">
        <v>394</v>
      </c>
      <c r="F87" s="27"/>
      <c r="G87" s="32"/>
    </row>
    <row r="88" spans="2:7" s="2" customFormat="1" ht="12.95" customHeight="1" x14ac:dyDescent="0.2">
      <c r="B88" s="31" t="s">
        <v>182</v>
      </c>
      <c r="C88" s="19">
        <f t="shared" si="4"/>
        <v>24137</v>
      </c>
      <c r="D88" s="6">
        <v>13245</v>
      </c>
      <c r="E88" s="7">
        <v>10892</v>
      </c>
      <c r="F88" s="27"/>
      <c r="G88" s="32"/>
    </row>
    <row r="89" spans="2:7" s="2" customFormat="1" ht="12.95" customHeight="1" x14ac:dyDescent="0.2">
      <c r="B89" s="31" t="s">
        <v>183</v>
      </c>
      <c r="C89" s="19">
        <f t="shared" si="4"/>
        <v>1229</v>
      </c>
      <c r="D89" s="6">
        <v>676</v>
      </c>
      <c r="E89" s="7">
        <v>553</v>
      </c>
      <c r="F89" s="27"/>
      <c r="G89" s="32"/>
    </row>
    <row r="90" spans="2:7" s="2" customFormat="1" ht="12.95" customHeight="1" x14ac:dyDescent="0.2">
      <c r="B90" s="31" t="s">
        <v>184</v>
      </c>
      <c r="C90" s="19">
        <f t="shared" si="4"/>
        <v>1694</v>
      </c>
      <c r="D90" s="6">
        <v>1107</v>
      </c>
      <c r="E90" s="7">
        <v>587</v>
      </c>
      <c r="F90" s="27"/>
      <c r="G90" s="32"/>
    </row>
    <row r="91" spans="2:7" s="2" customFormat="1" ht="12.95" customHeight="1" x14ac:dyDescent="0.2">
      <c r="B91" s="31" t="s">
        <v>229</v>
      </c>
      <c r="C91" s="19">
        <f t="shared" si="4"/>
        <v>2</v>
      </c>
      <c r="D91" s="6">
        <v>2</v>
      </c>
      <c r="E91" s="7" t="s">
        <v>7</v>
      </c>
      <c r="F91" s="27"/>
      <c r="G91" s="32"/>
    </row>
    <row r="92" spans="2:7" s="2" customFormat="1" ht="12.95" customHeight="1" x14ac:dyDescent="0.2">
      <c r="B92" s="31" t="s">
        <v>185</v>
      </c>
      <c r="C92" s="19">
        <f t="shared" si="4"/>
        <v>192</v>
      </c>
      <c r="D92" s="6">
        <v>120</v>
      </c>
      <c r="E92" s="7">
        <v>72</v>
      </c>
      <c r="F92" s="27"/>
      <c r="G92" s="32"/>
    </row>
    <row r="93" spans="2:7" s="2" customFormat="1" ht="12.95" customHeight="1" x14ac:dyDescent="0.2">
      <c r="B93" s="31" t="s">
        <v>186</v>
      </c>
      <c r="C93" s="19">
        <f t="shared" si="4"/>
        <v>3</v>
      </c>
      <c r="D93" s="6">
        <v>1</v>
      </c>
      <c r="E93" s="7">
        <v>2</v>
      </c>
      <c r="F93" s="27"/>
      <c r="G93" s="32"/>
    </row>
    <row r="94" spans="2:7" s="2" customFormat="1" ht="12.95" customHeight="1" x14ac:dyDescent="0.2">
      <c r="B94" s="31" t="s">
        <v>187</v>
      </c>
      <c r="C94" s="19">
        <f t="shared" si="4"/>
        <v>27869</v>
      </c>
      <c r="D94" s="6">
        <v>17498</v>
      </c>
      <c r="E94" s="7">
        <v>10371</v>
      </c>
      <c r="F94" s="27"/>
      <c r="G94" s="32"/>
    </row>
    <row r="95" spans="2:7" s="2" customFormat="1" ht="12.95" customHeight="1" x14ac:dyDescent="0.2">
      <c r="B95" s="31" t="s">
        <v>188</v>
      </c>
      <c r="C95" s="19">
        <f t="shared" si="4"/>
        <v>386</v>
      </c>
      <c r="D95" s="6">
        <v>292</v>
      </c>
      <c r="E95" s="7">
        <v>94</v>
      </c>
      <c r="F95" s="27"/>
      <c r="G95" s="32"/>
    </row>
    <row r="96" spans="2:7" s="2" customFormat="1" ht="12.95" customHeight="1" x14ac:dyDescent="0.2">
      <c r="B96" s="31" t="s">
        <v>189</v>
      </c>
      <c r="C96" s="19">
        <f t="shared" si="4"/>
        <v>41</v>
      </c>
      <c r="D96" s="6">
        <v>32</v>
      </c>
      <c r="E96" s="7">
        <v>9</v>
      </c>
      <c r="F96" s="27"/>
      <c r="G96" s="32"/>
    </row>
    <row r="97" spans="2:7" s="2" customFormat="1" ht="12.95" customHeight="1" x14ac:dyDescent="0.2">
      <c r="B97" s="31" t="s">
        <v>190</v>
      </c>
      <c r="C97" s="19">
        <f t="shared" si="4"/>
        <v>539</v>
      </c>
      <c r="D97" s="6">
        <v>314</v>
      </c>
      <c r="E97" s="7">
        <v>225</v>
      </c>
      <c r="F97" s="27"/>
      <c r="G97" s="32"/>
    </row>
    <row r="98" spans="2:7" s="2" customFormat="1" ht="12.95" customHeight="1" x14ac:dyDescent="0.2">
      <c r="B98" s="31" t="s">
        <v>191</v>
      </c>
      <c r="C98" s="19">
        <f t="shared" si="4"/>
        <v>290</v>
      </c>
      <c r="D98" s="6">
        <v>167</v>
      </c>
      <c r="E98" s="7">
        <v>123</v>
      </c>
      <c r="F98" s="27"/>
      <c r="G98" s="32"/>
    </row>
    <row r="99" spans="2:7" s="2" customFormat="1" ht="12.95" customHeight="1" x14ac:dyDescent="0.2">
      <c r="B99" s="31" t="s">
        <v>192</v>
      </c>
      <c r="C99" s="19">
        <f t="shared" si="4"/>
        <v>55</v>
      </c>
      <c r="D99" s="6">
        <v>34</v>
      </c>
      <c r="E99" s="7">
        <v>21</v>
      </c>
      <c r="F99" s="27"/>
      <c r="G99" s="32"/>
    </row>
    <row r="100" spans="2:7" s="2" customFormat="1" ht="12.95" customHeight="1" x14ac:dyDescent="0.2">
      <c r="B100" s="31" t="s">
        <v>193</v>
      </c>
      <c r="C100" s="19">
        <f t="shared" si="4"/>
        <v>71</v>
      </c>
      <c r="D100" s="6">
        <v>43</v>
      </c>
      <c r="E100" s="7">
        <v>28</v>
      </c>
      <c r="F100" s="27"/>
      <c r="G100" s="32"/>
    </row>
    <row r="101" spans="2:7" s="2" customFormat="1" ht="12.95" customHeight="1" x14ac:dyDescent="0.2">
      <c r="B101" s="31" t="s">
        <v>194</v>
      </c>
      <c r="C101" s="19">
        <f t="shared" si="4"/>
        <v>61</v>
      </c>
      <c r="D101" s="6">
        <v>26</v>
      </c>
      <c r="E101" s="7">
        <v>35</v>
      </c>
      <c r="F101" s="27"/>
      <c r="G101" s="32"/>
    </row>
    <row r="102" spans="2:7" s="2" customFormat="1" ht="12.95" customHeight="1" x14ac:dyDescent="0.2">
      <c r="B102" s="31" t="s">
        <v>195</v>
      </c>
      <c r="C102" s="19">
        <f t="shared" si="4"/>
        <v>25</v>
      </c>
      <c r="D102" s="6">
        <v>12</v>
      </c>
      <c r="E102" s="7">
        <v>13</v>
      </c>
      <c r="F102" s="27"/>
      <c r="G102" s="32"/>
    </row>
    <row r="103" spans="2:7" s="2" customFormat="1" ht="12.95" customHeight="1" x14ac:dyDescent="0.2">
      <c r="B103" s="31" t="s">
        <v>196</v>
      </c>
      <c r="C103" s="19">
        <f t="shared" si="4"/>
        <v>415</v>
      </c>
      <c r="D103" s="6">
        <v>315</v>
      </c>
      <c r="E103" s="7">
        <v>100</v>
      </c>
      <c r="F103" s="27"/>
      <c r="G103" s="32"/>
    </row>
    <row r="104" spans="2:7" s="2" customFormat="1" ht="12.95" customHeight="1" x14ac:dyDescent="0.2">
      <c r="B104" s="31" t="s">
        <v>197</v>
      </c>
      <c r="C104" s="19">
        <f t="shared" si="4"/>
        <v>2044</v>
      </c>
      <c r="D104" s="6">
        <v>1279</v>
      </c>
      <c r="E104" s="7">
        <v>765</v>
      </c>
      <c r="F104" s="27"/>
      <c r="G104" s="32"/>
    </row>
    <row r="105" spans="2:7" s="2" customFormat="1" ht="12.95" customHeight="1" x14ac:dyDescent="0.2">
      <c r="B105" s="31" t="s">
        <v>198</v>
      </c>
      <c r="C105" s="19">
        <f t="shared" si="4"/>
        <v>7459</v>
      </c>
      <c r="D105" s="6">
        <v>3937</v>
      </c>
      <c r="E105" s="7">
        <v>3522</v>
      </c>
      <c r="F105" s="27"/>
      <c r="G105" s="32"/>
    </row>
    <row r="106" spans="2:7" s="2" customFormat="1" ht="12.95" customHeight="1" x14ac:dyDescent="0.2">
      <c r="B106" s="31" t="s">
        <v>199</v>
      </c>
      <c r="C106" s="19">
        <f t="shared" si="4"/>
        <v>6597</v>
      </c>
      <c r="D106" s="6">
        <v>3920</v>
      </c>
      <c r="E106" s="7">
        <v>2677</v>
      </c>
      <c r="F106" s="27"/>
      <c r="G106" s="32"/>
    </row>
    <row r="107" spans="2:7" s="2" customFormat="1" ht="12.95" customHeight="1" x14ac:dyDescent="0.2">
      <c r="B107" s="31" t="s">
        <v>200</v>
      </c>
      <c r="C107" s="19">
        <f t="shared" si="4"/>
        <v>17496</v>
      </c>
      <c r="D107" s="6">
        <v>11063</v>
      </c>
      <c r="E107" s="7">
        <v>6433</v>
      </c>
      <c r="F107" s="27"/>
      <c r="G107" s="32"/>
    </row>
    <row r="108" spans="2:7" s="2" customFormat="1" ht="12.95" customHeight="1" x14ac:dyDescent="0.2">
      <c r="B108" s="31" t="s">
        <v>201</v>
      </c>
      <c r="C108" s="19">
        <f t="shared" si="4"/>
        <v>2620</v>
      </c>
      <c r="D108" s="6">
        <v>1425</v>
      </c>
      <c r="E108" s="7">
        <v>1195</v>
      </c>
      <c r="F108" s="27"/>
      <c r="G108" s="32"/>
    </row>
    <row r="109" spans="2:7" s="2" customFormat="1" ht="12.95" customHeight="1" x14ac:dyDescent="0.2">
      <c r="B109" s="31" t="s">
        <v>202</v>
      </c>
      <c r="C109" s="19">
        <f t="shared" si="4"/>
        <v>289</v>
      </c>
      <c r="D109" s="6">
        <v>161</v>
      </c>
      <c r="E109" s="7">
        <v>128</v>
      </c>
      <c r="F109" s="27"/>
      <c r="G109" s="32"/>
    </row>
    <row r="110" spans="2:7" s="2" customFormat="1" ht="12.95" customHeight="1" x14ac:dyDescent="0.2">
      <c r="B110" s="31" t="s">
        <v>203</v>
      </c>
      <c r="C110" s="19">
        <f t="shared" si="4"/>
        <v>1955</v>
      </c>
      <c r="D110" s="6">
        <v>1276</v>
      </c>
      <c r="E110" s="7">
        <v>679</v>
      </c>
      <c r="F110" s="27"/>
      <c r="G110" s="32"/>
    </row>
    <row r="111" spans="2:7" s="2" customFormat="1" ht="12.95" customHeight="1" x14ac:dyDescent="0.2">
      <c r="B111" s="31" t="s">
        <v>204</v>
      </c>
      <c r="C111" s="19">
        <f t="shared" si="4"/>
        <v>5578</v>
      </c>
      <c r="D111" s="6">
        <v>3622</v>
      </c>
      <c r="E111" s="7">
        <v>1956</v>
      </c>
      <c r="F111" s="27"/>
      <c r="G111" s="32"/>
    </row>
    <row r="112" spans="2:7" s="2" customFormat="1" ht="12.95" customHeight="1" x14ac:dyDescent="0.2">
      <c r="B112" s="31" t="s">
        <v>205</v>
      </c>
      <c r="C112" s="19">
        <f t="shared" si="4"/>
        <v>9</v>
      </c>
      <c r="D112" s="6">
        <v>5</v>
      </c>
      <c r="E112" s="7">
        <v>4</v>
      </c>
      <c r="F112" s="27"/>
      <c r="G112" s="32"/>
    </row>
    <row r="113" spans="1:7" s="2" customFormat="1" ht="12.95" customHeight="1" x14ac:dyDescent="0.2">
      <c r="B113" s="31" t="s">
        <v>206</v>
      </c>
      <c r="C113" s="19">
        <f t="shared" si="4"/>
        <v>370</v>
      </c>
      <c r="D113" s="6">
        <v>256</v>
      </c>
      <c r="E113" s="7">
        <v>114</v>
      </c>
      <c r="F113" s="27"/>
      <c r="G113" s="32"/>
    </row>
    <row r="114" spans="1:7" s="2" customFormat="1" ht="12.95" customHeight="1" x14ac:dyDescent="0.2">
      <c r="B114" s="31" t="s">
        <v>207</v>
      </c>
      <c r="C114" s="19">
        <f t="shared" si="4"/>
        <v>3808</v>
      </c>
      <c r="D114" s="6">
        <v>2212</v>
      </c>
      <c r="E114" s="7">
        <v>1596</v>
      </c>
      <c r="F114" s="27"/>
      <c r="G114" s="32"/>
    </row>
    <row r="115" spans="1:7" s="2" customFormat="1" ht="12.95" customHeight="1" x14ac:dyDescent="0.2">
      <c r="B115" s="31" t="s">
        <v>208</v>
      </c>
      <c r="C115" s="19">
        <f t="shared" si="4"/>
        <v>8700</v>
      </c>
      <c r="D115" s="6">
        <v>5015</v>
      </c>
      <c r="E115" s="7">
        <v>3685</v>
      </c>
      <c r="F115" s="27"/>
      <c r="G115" s="32"/>
    </row>
    <row r="116" spans="1:7" s="2" customFormat="1" ht="12.95" customHeight="1" x14ac:dyDescent="0.2">
      <c r="B116" s="31" t="s">
        <v>209</v>
      </c>
      <c r="C116" s="19">
        <f t="shared" si="4"/>
        <v>3093</v>
      </c>
      <c r="D116" s="6">
        <v>2330</v>
      </c>
      <c r="E116" s="7">
        <v>763</v>
      </c>
      <c r="F116" s="27"/>
      <c r="G116" s="32"/>
    </row>
    <row r="117" spans="1:7" s="2" customFormat="1" ht="12.95" customHeight="1" x14ac:dyDescent="0.2">
      <c r="B117" s="31" t="s">
        <v>210</v>
      </c>
      <c r="C117" s="19">
        <f t="shared" si="4"/>
        <v>26</v>
      </c>
      <c r="D117" s="6">
        <v>23</v>
      </c>
      <c r="E117" s="7">
        <v>3</v>
      </c>
      <c r="F117" s="27"/>
      <c r="G117" s="32"/>
    </row>
    <row r="118" spans="1:7" s="2" customFormat="1" ht="12.95" customHeight="1" x14ac:dyDescent="0.2">
      <c r="A118" s="33" t="s">
        <v>8</v>
      </c>
      <c r="B118" s="33"/>
      <c r="C118" s="33"/>
      <c r="D118" s="33"/>
      <c r="E118" s="33"/>
      <c r="F118" s="27"/>
      <c r="G118" s="32"/>
    </row>
    <row r="119" spans="1:7" s="2" customFormat="1" ht="12.95" customHeight="1" x14ac:dyDescent="0.2">
      <c r="A119" s="33" t="s">
        <v>9</v>
      </c>
      <c r="B119" s="33"/>
      <c r="C119" s="33"/>
      <c r="D119" s="33"/>
      <c r="E119" s="33"/>
      <c r="F119" s="27"/>
      <c r="G119" s="32"/>
    </row>
    <row r="120" spans="1:7" s="2" customFormat="1" ht="12.95" customHeight="1" x14ac:dyDescent="0.2">
      <c r="B120" s="3"/>
      <c r="C120" s="16"/>
      <c r="D120" s="3"/>
      <c r="E120" s="3"/>
      <c r="F120" s="27"/>
      <c r="G120" s="32"/>
    </row>
    <row r="121" spans="1:7" s="2" customFormat="1" ht="25.5" customHeight="1" x14ac:dyDescent="0.2">
      <c r="A121" s="34" t="s">
        <v>0</v>
      </c>
      <c r="B121" s="35"/>
      <c r="C121" s="40" t="s">
        <v>1</v>
      </c>
      <c r="D121" s="41"/>
      <c r="E121" s="41"/>
      <c r="F121" s="27"/>
      <c r="G121" s="32"/>
    </row>
    <row r="122" spans="1:7" s="2" customFormat="1" ht="15.75" customHeight="1" x14ac:dyDescent="0.2">
      <c r="A122" s="36"/>
      <c r="B122" s="37"/>
      <c r="C122" s="42" t="s">
        <v>2</v>
      </c>
      <c r="D122" s="42" t="s">
        <v>3</v>
      </c>
      <c r="E122" s="44" t="s">
        <v>4</v>
      </c>
      <c r="F122" s="27"/>
      <c r="G122" s="32"/>
    </row>
    <row r="123" spans="1:7" s="2" customFormat="1" ht="22.5" customHeight="1" x14ac:dyDescent="0.2">
      <c r="A123" s="38"/>
      <c r="B123" s="39"/>
      <c r="C123" s="43"/>
      <c r="D123" s="43"/>
      <c r="E123" s="45"/>
      <c r="F123" s="27"/>
      <c r="G123" s="32"/>
    </row>
    <row r="124" spans="1:7" s="2" customFormat="1" ht="12.95" customHeight="1" x14ac:dyDescent="0.2">
      <c r="B124" s="31"/>
      <c r="C124" s="19"/>
      <c r="D124" s="6"/>
      <c r="E124" s="7"/>
      <c r="F124" s="27"/>
      <c r="G124" s="32"/>
    </row>
    <row r="125" spans="1:7" s="2" customFormat="1" ht="12.95" customHeight="1" x14ac:dyDescent="0.2">
      <c r="A125" s="2" t="s">
        <v>12</v>
      </c>
      <c r="B125" s="8"/>
      <c r="C125" s="19">
        <f>SUM(C126:C174)</f>
        <v>74330</v>
      </c>
      <c r="D125" s="19">
        <f>SUM(D126:D174)</f>
        <v>52629</v>
      </c>
      <c r="E125" s="20">
        <f>SUM(E126:E174)</f>
        <v>21701</v>
      </c>
      <c r="F125" s="27"/>
      <c r="G125" s="32"/>
    </row>
    <row r="126" spans="1:7" s="2" customFormat="1" ht="12.95" customHeight="1" x14ac:dyDescent="0.2">
      <c r="B126" s="31" t="s">
        <v>118</v>
      </c>
      <c r="C126" s="19">
        <f t="shared" si="4"/>
        <v>9</v>
      </c>
      <c r="D126" s="6">
        <v>7</v>
      </c>
      <c r="E126" s="7">
        <v>2</v>
      </c>
      <c r="F126" s="27"/>
      <c r="G126" s="32"/>
    </row>
    <row r="127" spans="1:7" s="2" customFormat="1" ht="12.95" customHeight="1" x14ac:dyDescent="0.2">
      <c r="B127" s="31" t="s">
        <v>119</v>
      </c>
      <c r="C127" s="19">
        <f t="shared" si="4"/>
        <v>200</v>
      </c>
      <c r="D127" s="6">
        <v>175</v>
      </c>
      <c r="E127" s="7">
        <v>25</v>
      </c>
      <c r="F127" s="27"/>
      <c r="G127" s="32"/>
    </row>
    <row r="128" spans="1:7" s="2" customFormat="1" ht="12.95" customHeight="1" x14ac:dyDescent="0.2">
      <c r="B128" s="31" t="s">
        <v>120</v>
      </c>
      <c r="C128" s="19">
        <f t="shared" si="4"/>
        <v>41</v>
      </c>
      <c r="D128" s="6">
        <v>25</v>
      </c>
      <c r="E128" s="7">
        <v>16</v>
      </c>
      <c r="F128" s="27"/>
      <c r="G128" s="32"/>
    </row>
    <row r="129" spans="1:7" s="2" customFormat="1" ht="12.95" customHeight="1" x14ac:dyDescent="0.2">
      <c r="B129" s="31" t="s">
        <v>121</v>
      </c>
      <c r="C129" s="19">
        <f t="shared" si="4"/>
        <v>14</v>
      </c>
      <c r="D129" s="6">
        <v>12</v>
      </c>
      <c r="E129" s="7">
        <v>2</v>
      </c>
      <c r="F129" s="27"/>
      <c r="G129" s="32"/>
    </row>
    <row r="130" spans="1:7" s="2" customFormat="1" ht="12.95" customHeight="1" x14ac:dyDescent="0.2">
      <c r="B130" s="31" t="s">
        <v>122</v>
      </c>
      <c r="C130" s="19">
        <f t="shared" si="4"/>
        <v>10</v>
      </c>
      <c r="D130" s="6">
        <v>10</v>
      </c>
      <c r="E130" s="7" t="s">
        <v>7</v>
      </c>
      <c r="F130" s="27"/>
      <c r="G130" s="32"/>
    </row>
    <row r="131" spans="1:7" s="2" customFormat="1" ht="12.95" customHeight="1" x14ac:dyDescent="0.2">
      <c r="B131" s="31" t="s">
        <v>123</v>
      </c>
      <c r="C131" s="19">
        <f t="shared" si="4"/>
        <v>95</v>
      </c>
      <c r="D131" s="6">
        <v>76</v>
      </c>
      <c r="E131" s="7">
        <v>19</v>
      </c>
      <c r="F131" s="27"/>
      <c r="G131" s="32"/>
    </row>
    <row r="132" spans="1:7" s="2" customFormat="1" ht="12.95" customHeight="1" x14ac:dyDescent="0.2">
      <c r="B132" s="31" t="s">
        <v>124</v>
      </c>
      <c r="C132" s="19">
        <f t="shared" si="4"/>
        <v>4</v>
      </c>
      <c r="D132" s="6">
        <v>3</v>
      </c>
      <c r="E132" s="7">
        <v>1</v>
      </c>
      <c r="F132" s="27"/>
      <c r="G132" s="32"/>
    </row>
    <row r="133" spans="1:7" s="2" customFormat="1" ht="12.95" customHeight="1" x14ac:dyDescent="0.2">
      <c r="A133" s="8"/>
      <c r="B133" s="31" t="s">
        <v>125</v>
      </c>
      <c r="C133" s="19">
        <f t="shared" si="4"/>
        <v>20</v>
      </c>
      <c r="D133" s="6">
        <v>8</v>
      </c>
      <c r="E133" s="7">
        <v>12</v>
      </c>
      <c r="F133" s="27"/>
      <c r="G133" s="32"/>
    </row>
    <row r="134" spans="1:7" s="2" customFormat="1" ht="12.95" customHeight="1" x14ac:dyDescent="0.2">
      <c r="A134" s="8"/>
      <c r="B134" s="31" t="s">
        <v>126</v>
      </c>
      <c r="C134" s="19">
        <f t="shared" si="4"/>
        <v>26735</v>
      </c>
      <c r="D134" s="6">
        <v>17446</v>
      </c>
      <c r="E134" s="7">
        <v>9289</v>
      </c>
      <c r="F134" s="27"/>
      <c r="G134" s="32"/>
    </row>
    <row r="135" spans="1:7" s="2" customFormat="1" ht="12.95" customHeight="1" x14ac:dyDescent="0.2">
      <c r="A135" s="8"/>
      <c r="B135" s="31" t="s">
        <v>127</v>
      </c>
      <c r="C135" s="19">
        <f t="shared" ref="C135:C151" si="5">SUM(D135:E135)</f>
        <v>1576</v>
      </c>
      <c r="D135" s="7">
        <v>901</v>
      </c>
      <c r="E135" s="10">
        <v>675</v>
      </c>
      <c r="F135" s="27"/>
      <c r="G135" s="32"/>
    </row>
    <row r="136" spans="1:7" s="2" customFormat="1" ht="12.95" customHeight="1" x14ac:dyDescent="0.2">
      <c r="A136" s="8"/>
      <c r="B136" s="31" t="s">
        <v>128</v>
      </c>
      <c r="C136" s="19">
        <f t="shared" si="5"/>
        <v>102</v>
      </c>
      <c r="D136" s="7">
        <v>69</v>
      </c>
      <c r="E136" s="10">
        <v>33</v>
      </c>
      <c r="F136" s="27"/>
      <c r="G136" s="32"/>
    </row>
    <row r="137" spans="1:7" s="2" customFormat="1" ht="12.95" customHeight="1" x14ac:dyDescent="0.2">
      <c r="A137" s="8"/>
      <c r="B137" s="31" t="s">
        <v>129</v>
      </c>
      <c r="C137" s="19">
        <f t="shared" si="5"/>
        <v>6180</v>
      </c>
      <c r="D137" s="7">
        <v>4758</v>
      </c>
      <c r="E137" s="10">
        <v>1422</v>
      </c>
      <c r="F137" s="27"/>
      <c r="G137" s="32"/>
    </row>
    <row r="138" spans="1:7" s="2" customFormat="1" ht="12.95" customHeight="1" x14ac:dyDescent="0.2">
      <c r="A138" s="8"/>
      <c r="B138" s="31" t="s">
        <v>130</v>
      </c>
      <c r="C138" s="19">
        <f t="shared" si="5"/>
        <v>103</v>
      </c>
      <c r="D138" s="7">
        <v>73</v>
      </c>
      <c r="E138" s="10">
        <v>30</v>
      </c>
      <c r="F138" s="27"/>
      <c r="G138" s="32"/>
    </row>
    <row r="139" spans="1:7" s="2" customFormat="1" ht="12.95" customHeight="1" x14ac:dyDescent="0.2">
      <c r="B139" s="31" t="s">
        <v>131</v>
      </c>
      <c r="C139" s="19">
        <f t="shared" si="5"/>
        <v>6905</v>
      </c>
      <c r="D139" s="6">
        <v>6516</v>
      </c>
      <c r="E139" s="7">
        <v>389</v>
      </c>
      <c r="F139" s="27"/>
      <c r="G139" s="32"/>
    </row>
    <row r="140" spans="1:7" s="2" customFormat="1" ht="12.95" customHeight="1" x14ac:dyDescent="0.2">
      <c r="B140" s="31" t="s">
        <v>132</v>
      </c>
      <c r="C140" s="19">
        <f t="shared" si="5"/>
        <v>134</v>
      </c>
      <c r="D140" s="6">
        <v>110</v>
      </c>
      <c r="E140" s="7">
        <v>24</v>
      </c>
      <c r="F140" s="27"/>
      <c r="G140" s="32"/>
    </row>
    <row r="141" spans="1:7" s="2" customFormat="1" ht="12.95" customHeight="1" x14ac:dyDescent="0.2">
      <c r="B141" s="31" t="s">
        <v>133</v>
      </c>
      <c r="C141" s="19">
        <f t="shared" si="5"/>
        <v>2</v>
      </c>
      <c r="D141" s="6">
        <v>2</v>
      </c>
      <c r="E141" s="7" t="s">
        <v>7</v>
      </c>
      <c r="F141" s="27"/>
      <c r="G141" s="32"/>
    </row>
    <row r="142" spans="1:7" s="8" customFormat="1" ht="12.95" customHeight="1" x14ac:dyDescent="0.2">
      <c r="A142" s="2"/>
      <c r="B142" s="31" t="s">
        <v>134</v>
      </c>
      <c r="C142" s="19">
        <f t="shared" si="5"/>
        <v>20</v>
      </c>
      <c r="D142" s="6">
        <v>13</v>
      </c>
      <c r="E142" s="7">
        <v>7</v>
      </c>
      <c r="F142" s="28"/>
      <c r="G142" s="32"/>
    </row>
    <row r="143" spans="1:7" s="2" customFormat="1" ht="12.95" customHeight="1" x14ac:dyDescent="0.2">
      <c r="B143" s="31" t="s">
        <v>135</v>
      </c>
      <c r="C143" s="19">
        <f t="shared" si="5"/>
        <v>7563</v>
      </c>
      <c r="D143" s="6">
        <v>5976</v>
      </c>
      <c r="E143" s="7">
        <v>1587</v>
      </c>
      <c r="F143" s="27"/>
      <c r="G143" s="32"/>
    </row>
    <row r="144" spans="1:7" s="2" customFormat="1" ht="12.95" customHeight="1" x14ac:dyDescent="0.2">
      <c r="B144" s="31" t="s">
        <v>136</v>
      </c>
      <c r="C144" s="19">
        <f t="shared" si="5"/>
        <v>943</v>
      </c>
      <c r="D144" s="6">
        <v>831</v>
      </c>
      <c r="E144" s="7">
        <v>112</v>
      </c>
      <c r="F144" s="27"/>
      <c r="G144" s="32"/>
    </row>
    <row r="145" spans="1:7" s="2" customFormat="1" ht="12.95" customHeight="1" x14ac:dyDescent="0.2">
      <c r="B145" s="31" t="s">
        <v>137</v>
      </c>
      <c r="C145" s="19">
        <f t="shared" si="5"/>
        <v>17</v>
      </c>
      <c r="D145" s="6">
        <v>11</v>
      </c>
      <c r="E145" s="7">
        <v>6</v>
      </c>
      <c r="F145" s="27"/>
      <c r="G145" s="32"/>
    </row>
    <row r="146" spans="1:7" s="2" customFormat="1" ht="12.95" customHeight="1" x14ac:dyDescent="0.2">
      <c r="B146" s="31" t="s">
        <v>138</v>
      </c>
      <c r="C146" s="19">
        <f t="shared" si="5"/>
        <v>89</v>
      </c>
      <c r="D146" s="6">
        <v>56</v>
      </c>
      <c r="E146" s="7">
        <v>33</v>
      </c>
      <c r="F146" s="27"/>
      <c r="G146" s="32"/>
    </row>
    <row r="147" spans="1:7" s="2" customFormat="1" ht="12.95" customHeight="1" x14ac:dyDescent="0.2">
      <c r="B147" s="31" t="s">
        <v>139</v>
      </c>
      <c r="C147" s="19">
        <f t="shared" si="5"/>
        <v>9017</v>
      </c>
      <c r="D147" s="6">
        <v>5483</v>
      </c>
      <c r="E147" s="7">
        <v>3534</v>
      </c>
      <c r="F147" s="27"/>
      <c r="G147" s="32"/>
    </row>
    <row r="148" spans="1:7" ht="12.95" customHeight="1" x14ac:dyDescent="0.25">
      <c r="A148" s="2"/>
      <c r="B148" s="31" t="s">
        <v>140</v>
      </c>
      <c r="C148" s="19">
        <f t="shared" si="5"/>
        <v>6153</v>
      </c>
      <c r="D148" s="6">
        <v>4500</v>
      </c>
      <c r="E148" s="7">
        <v>1653</v>
      </c>
      <c r="G148" s="32"/>
    </row>
    <row r="149" spans="1:7" ht="12.95" customHeight="1" x14ac:dyDescent="0.25">
      <c r="A149" s="2"/>
      <c r="B149" s="31" t="s">
        <v>141</v>
      </c>
      <c r="C149" s="19">
        <f t="shared" si="5"/>
        <v>105</v>
      </c>
      <c r="D149" s="6">
        <v>78</v>
      </c>
      <c r="E149" s="7">
        <v>27</v>
      </c>
      <c r="G149" s="32"/>
    </row>
    <row r="150" spans="1:7" ht="12.95" customHeight="1" x14ac:dyDescent="0.25">
      <c r="A150" s="2"/>
      <c r="B150" s="31" t="s">
        <v>142</v>
      </c>
      <c r="C150" s="19">
        <f t="shared" si="5"/>
        <v>68</v>
      </c>
      <c r="D150" s="6">
        <v>35</v>
      </c>
      <c r="E150" s="7">
        <v>33</v>
      </c>
      <c r="G150" s="32"/>
    </row>
    <row r="151" spans="1:7" ht="12.95" customHeight="1" x14ac:dyDescent="0.25">
      <c r="A151" s="2"/>
      <c r="B151" s="31" t="s">
        <v>143</v>
      </c>
      <c r="C151" s="19">
        <f t="shared" si="5"/>
        <v>41</v>
      </c>
      <c r="D151" s="6">
        <v>21</v>
      </c>
      <c r="E151" s="7">
        <v>20</v>
      </c>
      <c r="G151" s="32"/>
    </row>
    <row r="152" spans="1:7" ht="12.95" customHeight="1" x14ac:dyDescent="0.25">
      <c r="A152" s="2"/>
      <c r="B152" s="31" t="s">
        <v>144</v>
      </c>
      <c r="C152" s="19">
        <f t="shared" ref="C152:C174" si="6">SUM(D152:E152)</f>
        <v>34</v>
      </c>
      <c r="D152" s="6">
        <v>21</v>
      </c>
      <c r="E152" s="7">
        <v>13</v>
      </c>
      <c r="G152" s="32"/>
    </row>
    <row r="153" spans="1:7" s="2" customFormat="1" ht="12.95" customHeight="1" x14ac:dyDescent="0.2">
      <c r="B153" s="31" t="s">
        <v>145</v>
      </c>
      <c r="C153" s="19">
        <f t="shared" si="6"/>
        <v>200</v>
      </c>
      <c r="D153" s="6">
        <v>122</v>
      </c>
      <c r="E153" s="7">
        <v>78</v>
      </c>
      <c r="F153" s="27"/>
      <c r="G153" s="32"/>
    </row>
    <row r="154" spans="1:7" s="2" customFormat="1" ht="12.95" customHeight="1" x14ac:dyDescent="0.2">
      <c r="B154" s="31" t="s">
        <v>146</v>
      </c>
      <c r="C154" s="19">
        <f t="shared" si="6"/>
        <v>4</v>
      </c>
      <c r="D154" s="6">
        <v>2</v>
      </c>
      <c r="E154" s="7">
        <v>2</v>
      </c>
      <c r="F154" s="27"/>
      <c r="G154" s="32"/>
    </row>
    <row r="155" spans="1:7" s="2" customFormat="1" ht="12.95" customHeight="1" x14ac:dyDescent="0.2">
      <c r="B155" s="31" t="s">
        <v>147</v>
      </c>
      <c r="C155" s="19">
        <f t="shared" si="6"/>
        <v>502</v>
      </c>
      <c r="D155" s="6">
        <v>377</v>
      </c>
      <c r="E155" s="7">
        <v>125</v>
      </c>
      <c r="F155" s="27"/>
      <c r="G155" s="32"/>
    </row>
    <row r="156" spans="1:7" s="2" customFormat="1" ht="12.95" customHeight="1" x14ac:dyDescent="0.2">
      <c r="B156" s="31" t="s">
        <v>148</v>
      </c>
      <c r="C156" s="19">
        <f t="shared" si="6"/>
        <v>47</v>
      </c>
      <c r="D156" s="6">
        <v>34</v>
      </c>
      <c r="E156" s="7">
        <v>13</v>
      </c>
      <c r="F156" s="27"/>
      <c r="G156" s="32"/>
    </row>
    <row r="157" spans="1:7" s="2" customFormat="1" ht="12.95" customHeight="1" x14ac:dyDescent="0.2">
      <c r="B157" s="31" t="s">
        <v>149</v>
      </c>
      <c r="C157" s="19">
        <f t="shared" si="6"/>
        <v>34</v>
      </c>
      <c r="D157" s="6">
        <v>13</v>
      </c>
      <c r="E157" s="7">
        <v>21</v>
      </c>
      <c r="F157" s="27"/>
      <c r="G157" s="32"/>
    </row>
    <row r="158" spans="1:7" s="2" customFormat="1" ht="12.95" customHeight="1" x14ac:dyDescent="0.2">
      <c r="B158" s="31" t="s">
        <v>150</v>
      </c>
      <c r="C158" s="19">
        <f t="shared" si="6"/>
        <v>42</v>
      </c>
      <c r="D158" s="6">
        <v>21</v>
      </c>
      <c r="E158" s="7">
        <v>21</v>
      </c>
      <c r="F158" s="27"/>
      <c r="G158" s="32"/>
    </row>
    <row r="159" spans="1:7" s="2" customFormat="1" ht="12.95" customHeight="1" x14ac:dyDescent="0.2">
      <c r="B159" s="31" t="s">
        <v>151</v>
      </c>
      <c r="C159" s="19">
        <f t="shared" si="6"/>
        <v>20</v>
      </c>
      <c r="D159" s="6">
        <v>12</v>
      </c>
      <c r="E159" s="7">
        <v>8</v>
      </c>
      <c r="F159" s="27"/>
      <c r="G159" s="32"/>
    </row>
    <row r="160" spans="1:7" s="2" customFormat="1" ht="12.95" customHeight="1" x14ac:dyDescent="0.2">
      <c r="B160" s="31" t="s">
        <v>152</v>
      </c>
      <c r="C160" s="19">
        <f t="shared" si="6"/>
        <v>201</v>
      </c>
      <c r="D160" s="6">
        <v>157</v>
      </c>
      <c r="E160" s="7">
        <v>44</v>
      </c>
      <c r="F160" s="27"/>
      <c r="G160" s="32"/>
    </row>
    <row r="161" spans="1:7" s="2" customFormat="1" ht="12.95" customHeight="1" x14ac:dyDescent="0.2">
      <c r="B161" s="31" t="s">
        <v>153</v>
      </c>
      <c r="C161" s="19">
        <f t="shared" si="6"/>
        <v>78</v>
      </c>
      <c r="D161" s="6">
        <v>40</v>
      </c>
      <c r="E161" s="7">
        <v>38</v>
      </c>
      <c r="F161" s="27"/>
      <c r="G161" s="32"/>
    </row>
    <row r="162" spans="1:7" s="2" customFormat="1" ht="12.95" customHeight="1" x14ac:dyDescent="0.2">
      <c r="B162" s="31" t="s">
        <v>154</v>
      </c>
      <c r="C162" s="19">
        <f t="shared" si="6"/>
        <v>1</v>
      </c>
      <c r="D162" s="6">
        <v>1</v>
      </c>
      <c r="E162" s="7" t="s">
        <v>7</v>
      </c>
      <c r="F162" s="27"/>
      <c r="G162" s="32"/>
    </row>
    <row r="163" spans="1:7" s="2" customFormat="1" ht="12.95" customHeight="1" x14ac:dyDescent="0.2">
      <c r="B163" s="31" t="s">
        <v>155</v>
      </c>
      <c r="C163" s="19">
        <f t="shared" si="6"/>
        <v>27</v>
      </c>
      <c r="D163" s="6">
        <v>23</v>
      </c>
      <c r="E163" s="7">
        <v>4</v>
      </c>
      <c r="F163" s="27"/>
      <c r="G163" s="32"/>
    </row>
    <row r="164" spans="1:7" s="2" customFormat="1" ht="12.95" customHeight="1" x14ac:dyDescent="0.2">
      <c r="B164" s="31" t="s">
        <v>234</v>
      </c>
      <c r="C164" s="19">
        <f t="shared" si="6"/>
        <v>2</v>
      </c>
      <c r="D164" s="6" t="s">
        <v>7</v>
      </c>
      <c r="E164" s="7">
        <v>2</v>
      </c>
      <c r="F164" s="27"/>
      <c r="G164" s="32"/>
    </row>
    <row r="165" spans="1:7" s="2" customFormat="1" ht="12.95" customHeight="1" x14ac:dyDescent="0.2">
      <c r="B165" s="31" t="s">
        <v>156</v>
      </c>
      <c r="C165" s="19">
        <f t="shared" si="6"/>
        <v>595</v>
      </c>
      <c r="D165" s="6">
        <v>408</v>
      </c>
      <c r="E165" s="7">
        <v>187</v>
      </c>
      <c r="F165" s="27"/>
      <c r="G165" s="32"/>
    </row>
    <row r="166" spans="1:7" s="2" customFormat="1" ht="12.95" customHeight="1" x14ac:dyDescent="0.2">
      <c r="B166" s="31" t="s">
        <v>157</v>
      </c>
      <c r="C166" s="19">
        <f t="shared" si="6"/>
        <v>33</v>
      </c>
      <c r="D166" s="6">
        <v>22</v>
      </c>
      <c r="E166" s="7">
        <v>11</v>
      </c>
      <c r="F166" s="27"/>
      <c r="G166" s="32"/>
    </row>
    <row r="167" spans="1:7" s="2" customFormat="1" ht="12.95" customHeight="1" x14ac:dyDescent="0.2">
      <c r="B167" s="31" t="s">
        <v>158</v>
      </c>
      <c r="C167" s="19">
        <f t="shared" si="6"/>
        <v>112</v>
      </c>
      <c r="D167" s="6">
        <v>97</v>
      </c>
      <c r="E167" s="7">
        <v>15</v>
      </c>
      <c r="F167" s="27"/>
      <c r="G167" s="32"/>
    </row>
    <row r="168" spans="1:7" s="2" customFormat="1" ht="12.95" customHeight="1" x14ac:dyDescent="0.2">
      <c r="B168" s="31" t="s">
        <v>159</v>
      </c>
      <c r="C168" s="19">
        <f t="shared" si="6"/>
        <v>514</v>
      </c>
      <c r="D168" s="6">
        <v>292</v>
      </c>
      <c r="E168" s="7">
        <v>222</v>
      </c>
      <c r="F168" s="27"/>
      <c r="G168" s="32"/>
    </row>
    <row r="169" spans="1:7" s="2" customFormat="1" ht="12.95" customHeight="1" x14ac:dyDescent="0.2">
      <c r="B169" s="31" t="s">
        <v>160</v>
      </c>
      <c r="C169" s="19">
        <f t="shared" si="6"/>
        <v>3</v>
      </c>
      <c r="D169" s="6">
        <v>1</v>
      </c>
      <c r="E169" s="7">
        <v>2</v>
      </c>
      <c r="F169" s="27"/>
      <c r="G169" s="32"/>
    </row>
    <row r="170" spans="1:7" s="2" customFormat="1" ht="12.95" customHeight="1" x14ac:dyDescent="0.2">
      <c r="B170" s="31" t="s">
        <v>161</v>
      </c>
      <c r="C170" s="19">
        <f t="shared" si="6"/>
        <v>4704</v>
      </c>
      <c r="D170" s="6">
        <v>2953</v>
      </c>
      <c r="E170" s="7">
        <v>1751</v>
      </c>
      <c r="F170" s="27"/>
      <c r="G170" s="32"/>
    </row>
    <row r="171" spans="1:7" s="2" customFormat="1" ht="12.95" customHeight="1" x14ac:dyDescent="0.2">
      <c r="B171" s="31" t="s">
        <v>162</v>
      </c>
      <c r="C171" s="19">
        <f t="shared" si="6"/>
        <v>454</v>
      </c>
      <c r="D171" s="6">
        <v>439</v>
      </c>
      <c r="E171" s="7">
        <v>15</v>
      </c>
      <c r="F171" s="27"/>
      <c r="G171" s="32"/>
    </row>
    <row r="172" spans="1:7" s="2" customFormat="1" ht="12.95" customHeight="1" x14ac:dyDescent="0.2">
      <c r="B172" s="31" t="s">
        <v>163</v>
      </c>
      <c r="C172" s="19">
        <f t="shared" si="6"/>
        <v>12</v>
      </c>
      <c r="D172" s="6">
        <v>4</v>
      </c>
      <c r="E172" s="7">
        <v>8</v>
      </c>
      <c r="F172" s="27"/>
      <c r="G172" s="32"/>
    </row>
    <row r="173" spans="1:7" s="2" customFormat="1" ht="12.95" customHeight="1" x14ac:dyDescent="0.2">
      <c r="B173" s="31" t="s">
        <v>236</v>
      </c>
      <c r="C173" s="19">
        <f t="shared" si="6"/>
        <v>562</v>
      </c>
      <c r="D173" s="6">
        <v>392</v>
      </c>
      <c r="E173" s="7">
        <v>170</v>
      </c>
      <c r="F173" s="27"/>
      <c r="G173" s="32"/>
    </row>
    <row r="174" spans="1:7" s="2" customFormat="1" ht="12.95" customHeight="1" x14ac:dyDescent="0.2">
      <c r="B174" s="31" t="s">
        <v>164</v>
      </c>
      <c r="C174" s="19">
        <f t="shared" si="6"/>
        <v>3</v>
      </c>
      <c r="D174" s="6">
        <v>3</v>
      </c>
      <c r="E174" s="7" t="s">
        <v>7</v>
      </c>
      <c r="F174" s="27"/>
      <c r="G174" s="32"/>
    </row>
    <row r="175" spans="1:7" s="2" customFormat="1" ht="12.95" customHeight="1" x14ac:dyDescent="0.2">
      <c r="A175" s="2" t="s">
        <v>11</v>
      </c>
      <c r="B175" s="8"/>
      <c r="C175" s="19">
        <f>SUM(C176:C177,C186:C238)</f>
        <v>4361</v>
      </c>
      <c r="D175" s="19">
        <f t="shared" ref="D175:E175" si="7">SUM(D176:D177,D186:D238)</f>
        <v>3032</v>
      </c>
      <c r="E175" s="22">
        <f t="shared" si="7"/>
        <v>1329</v>
      </c>
      <c r="F175" s="27"/>
      <c r="G175" s="32"/>
    </row>
    <row r="176" spans="1:7" s="2" customFormat="1" ht="12.95" customHeight="1" x14ac:dyDescent="0.2">
      <c r="B176" s="31" t="s">
        <v>19</v>
      </c>
      <c r="C176" s="19">
        <f t="shared" ref="C176:C198" si="8">SUM(D176:E176)</f>
        <v>343</v>
      </c>
      <c r="D176" s="6">
        <v>161</v>
      </c>
      <c r="E176" s="7">
        <v>182</v>
      </c>
      <c r="F176" s="27"/>
      <c r="G176" s="32"/>
    </row>
    <row r="177" spans="1:7" s="2" customFormat="1" ht="12.95" customHeight="1" x14ac:dyDescent="0.2">
      <c r="B177" s="31" t="s">
        <v>20</v>
      </c>
      <c r="C177" s="19">
        <f t="shared" si="8"/>
        <v>52</v>
      </c>
      <c r="D177" s="6">
        <v>35</v>
      </c>
      <c r="E177" s="7">
        <v>17</v>
      </c>
      <c r="F177" s="27"/>
      <c r="G177" s="32"/>
    </row>
    <row r="178" spans="1:7" s="2" customFormat="1" ht="15.75" customHeight="1" x14ac:dyDescent="0.2">
      <c r="A178" s="33" t="s">
        <v>8</v>
      </c>
      <c r="B178" s="33"/>
      <c r="C178" s="33"/>
      <c r="D178" s="33"/>
      <c r="E178" s="33"/>
      <c r="F178" s="27"/>
      <c r="G178" s="32"/>
    </row>
    <row r="179" spans="1:7" s="2" customFormat="1" ht="15.75" customHeight="1" x14ac:dyDescent="0.2">
      <c r="A179" s="33" t="s">
        <v>9</v>
      </c>
      <c r="B179" s="33"/>
      <c r="C179" s="33"/>
      <c r="D179" s="33"/>
      <c r="E179" s="33"/>
      <c r="F179" s="27"/>
      <c r="G179" s="32"/>
    </row>
    <row r="180" spans="1:7" s="2" customFormat="1" ht="15.75" customHeight="1" x14ac:dyDescent="0.2">
      <c r="B180" s="3"/>
      <c r="C180" s="16"/>
      <c r="D180" s="3"/>
      <c r="E180" s="3"/>
      <c r="F180" s="27"/>
      <c r="G180" s="32"/>
    </row>
    <row r="181" spans="1:7" s="2" customFormat="1" ht="25.5" customHeight="1" x14ac:dyDescent="0.2">
      <c r="A181" s="34" t="s">
        <v>0</v>
      </c>
      <c r="B181" s="35"/>
      <c r="C181" s="40" t="s">
        <v>1</v>
      </c>
      <c r="D181" s="41"/>
      <c r="E181" s="41"/>
      <c r="F181" s="27"/>
      <c r="G181" s="32"/>
    </row>
    <row r="182" spans="1:7" s="2" customFormat="1" ht="15.75" customHeight="1" x14ac:dyDescent="0.2">
      <c r="A182" s="36"/>
      <c r="B182" s="37"/>
      <c r="C182" s="42" t="s">
        <v>2</v>
      </c>
      <c r="D182" s="42" t="s">
        <v>3</v>
      </c>
      <c r="E182" s="44" t="s">
        <v>4</v>
      </c>
      <c r="F182" s="27"/>
      <c r="G182" s="32"/>
    </row>
    <row r="183" spans="1:7" s="2" customFormat="1" ht="22.5" customHeight="1" x14ac:dyDescent="0.2">
      <c r="A183" s="38"/>
      <c r="B183" s="39"/>
      <c r="C183" s="43"/>
      <c r="D183" s="43"/>
      <c r="E183" s="45"/>
      <c r="F183" s="27"/>
      <c r="G183" s="32"/>
    </row>
    <row r="184" spans="1:7" s="8" customFormat="1" ht="12.95" customHeight="1" x14ac:dyDescent="0.2">
      <c r="A184" s="2"/>
      <c r="B184" s="31"/>
      <c r="C184" s="19"/>
      <c r="D184" s="6"/>
      <c r="E184" s="7"/>
      <c r="F184" s="28"/>
      <c r="G184" s="32"/>
    </row>
    <row r="185" spans="1:7" s="2" customFormat="1" ht="12.95" customHeight="1" x14ac:dyDescent="0.2">
      <c r="A185" s="2" t="s">
        <v>232</v>
      </c>
      <c r="B185" s="31"/>
      <c r="C185" s="19"/>
      <c r="D185" s="6"/>
      <c r="E185" s="7"/>
      <c r="F185" s="27"/>
      <c r="G185" s="32"/>
    </row>
    <row r="186" spans="1:7" s="2" customFormat="1" ht="12.95" customHeight="1" x14ac:dyDescent="0.2">
      <c r="B186" s="31" t="s">
        <v>21</v>
      </c>
      <c r="C186" s="19">
        <f t="shared" si="8"/>
        <v>11</v>
      </c>
      <c r="D186" s="6">
        <v>9</v>
      </c>
      <c r="E186" s="7">
        <v>2</v>
      </c>
      <c r="F186" s="27"/>
      <c r="G186" s="32"/>
    </row>
    <row r="187" spans="1:7" s="8" customFormat="1" ht="12.95" customHeight="1" x14ac:dyDescent="0.2">
      <c r="A187" s="2"/>
      <c r="B187" s="31" t="s">
        <v>22</v>
      </c>
      <c r="C187" s="19">
        <f t="shared" si="8"/>
        <v>13</v>
      </c>
      <c r="D187" s="6">
        <v>8</v>
      </c>
      <c r="E187" s="7">
        <v>5</v>
      </c>
      <c r="F187" s="28"/>
      <c r="G187" s="32"/>
    </row>
    <row r="188" spans="1:7" s="2" customFormat="1" ht="12.95" customHeight="1" x14ac:dyDescent="0.2">
      <c r="B188" s="31" t="s">
        <v>23</v>
      </c>
      <c r="C188" s="19">
        <f t="shared" si="8"/>
        <v>15</v>
      </c>
      <c r="D188" s="6">
        <v>11</v>
      </c>
      <c r="E188" s="7">
        <v>4</v>
      </c>
      <c r="F188" s="27"/>
      <c r="G188" s="32"/>
    </row>
    <row r="189" spans="1:7" s="3" customFormat="1" ht="12.95" customHeight="1" x14ac:dyDescent="0.2">
      <c r="A189" s="2"/>
      <c r="B189" s="31" t="s">
        <v>24</v>
      </c>
      <c r="C189" s="19">
        <f t="shared" si="8"/>
        <v>2</v>
      </c>
      <c r="D189" s="6">
        <v>2</v>
      </c>
      <c r="E189" s="7" t="s">
        <v>7</v>
      </c>
      <c r="F189" s="29"/>
      <c r="G189" s="32"/>
    </row>
    <row r="190" spans="1:7" s="2" customFormat="1" ht="12.95" customHeight="1" x14ac:dyDescent="0.2">
      <c r="B190" s="31" t="s">
        <v>25</v>
      </c>
      <c r="C190" s="19">
        <f t="shared" si="8"/>
        <v>17</v>
      </c>
      <c r="D190" s="6">
        <v>12</v>
      </c>
      <c r="E190" s="7">
        <v>5</v>
      </c>
      <c r="F190" s="27"/>
      <c r="G190" s="32"/>
    </row>
    <row r="191" spans="1:7" s="2" customFormat="1" ht="12.95" customHeight="1" x14ac:dyDescent="0.2">
      <c r="B191" s="31" t="s">
        <v>26</v>
      </c>
      <c r="C191" s="19">
        <f t="shared" si="8"/>
        <v>36</v>
      </c>
      <c r="D191" s="6">
        <v>25</v>
      </c>
      <c r="E191" s="7">
        <v>11</v>
      </c>
      <c r="F191" s="27"/>
      <c r="G191" s="32"/>
    </row>
    <row r="192" spans="1:7" s="2" customFormat="1" ht="12.95" customHeight="1" x14ac:dyDescent="0.2">
      <c r="B192" s="31" t="s">
        <v>27</v>
      </c>
      <c r="C192" s="19">
        <f t="shared" si="8"/>
        <v>4</v>
      </c>
      <c r="D192" s="6">
        <v>3</v>
      </c>
      <c r="E192" s="7">
        <v>1</v>
      </c>
      <c r="F192" s="27"/>
      <c r="G192" s="32"/>
    </row>
    <row r="193" spans="1:7" ht="12.95" customHeight="1" x14ac:dyDescent="0.25">
      <c r="A193" s="2"/>
      <c r="B193" s="31" t="s">
        <v>28</v>
      </c>
      <c r="C193" s="19">
        <f t="shared" si="8"/>
        <v>8</v>
      </c>
      <c r="D193" s="6">
        <v>2</v>
      </c>
      <c r="E193" s="7">
        <v>6</v>
      </c>
      <c r="G193" s="32"/>
    </row>
    <row r="194" spans="1:7" s="2" customFormat="1" ht="12.95" customHeight="1" x14ac:dyDescent="0.2">
      <c r="B194" s="31" t="s">
        <v>29</v>
      </c>
      <c r="C194" s="19">
        <f t="shared" si="8"/>
        <v>44</v>
      </c>
      <c r="D194" s="6">
        <v>27</v>
      </c>
      <c r="E194" s="7">
        <v>17</v>
      </c>
      <c r="F194" s="27"/>
      <c r="G194" s="32"/>
    </row>
    <row r="195" spans="1:7" s="2" customFormat="1" ht="12.95" customHeight="1" x14ac:dyDescent="0.2">
      <c r="B195" s="31" t="s">
        <v>30</v>
      </c>
      <c r="C195" s="19">
        <f t="shared" si="8"/>
        <v>1</v>
      </c>
      <c r="D195" s="6">
        <v>1</v>
      </c>
      <c r="E195" s="7" t="s">
        <v>7</v>
      </c>
      <c r="F195" s="27"/>
      <c r="G195" s="32"/>
    </row>
    <row r="196" spans="1:7" s="2" customFormat="1" ht="12.95" customHeight="1" x14ac:dyDescent="0.2">
      <c r="B196" s="31" t="s">
        <v>31</v>
      </c>
      <c r="C196" s="19">
        <f t="shared" si="8"/>
        <v>48</v>
      </c>
      <c r="D196" s="6">
        <v>40</v>
      </c>
      <c r="E196" s="7">
        <v>8</v>
      </c>
      <c r="F196" s="27"/>
      <c r="G196" s="32"/>
    </row>
    <row r="197" spans="1:7" s="2" customFormat="1" ht="12.95" customHeight="1" x14ac:dyDescent="0.2">
      <c r="B197" s="31" t="s">
        <v>32</v>
      </c>
      <c r="C197" s="19">
        <f t="shared" si="8"/>
        <v>13</v>
      </c>
      <c r="D197" s="6">
        <v>11</v>
      </c>
      <c r="E197" s="7">
        <v>2</v>
      </c>
      <c r="F197" s="27"/>
      <c r="G197" s="32"/>
    </row>
    <row r="198" spans="1:7" s="2" customFormat="1" ht="12.95" customHeight="1" x14ac:dyDescent="0.2">
      <c r="B198" s="31" t="s">
        <v>33</v>
      </c>
      <c r="C198" s="19">
        <f t="shared" si="8"/>
        <v>4</v>
      </c>
      <c r="D198" s="6">
        <v>2</v>
      </c>
      <c r="E198" s="7">
        <v>2</v>
      </c>
      <c r="F198" s="27"/>
      <c r="G198" s="32"/>
    </row>
    <row r="199" spans="1:7" s="2" customFormat="1" ht="12.95" customHeight="1" x14ac:dyDescent="0.2">
      <c r="B199" s="31" t="s">
        <v>34</v>
      </c>
      <c r="C199" s="19">
        <f t="shared" ref="C199:C220" si="9">SUM(D199:E199)</f>
        <v>115</v>
      </c>
      <c r="D199" s="6">
        <v>92</v>
      </c>
      <c r="E199" s="7">
        <v>23</v>
      </c>
      <c r="F199" s="27"/>
      <c r="G199" s="32"/>
    </row>
    <row r="200" spans="1:7" s="2" customFormat="1" ht="12.95" customHeight="1" x14ac:dyDescent="0.2">
      <c r="B200" s="31" t="s">
        <v>35</v>
      </c>
      <c r="C200" s="19">
        <f t="shared" si="9"/>
        <v>20</v>
      </c>
      <c r="D200" s="6">
        <v>15</v>
      </c>
      <c r="E200" s="7">
        <v>5</v>
      </c>
      <c r="F200" s="27"/>
      <c r="G200" s="32"/>
    </row>
    <row r="201" spans="1:7" s="2" customFormat="1" ht="12.95" customHeight="1" x14ac:dyDescent="0.2">
      <c r="B201" s="31" t="s">
        <v>36</v>
      </c>
      <c r="C201" s="19">
        <f t="shared" si="9"/>
        <v>3</v>
      </c>
      <c r="D201" s="6">
        <v>3</v>
      </c>
      <c r="E201" s="7" t="s">
        <v>7</v>
      </c>
      <c r="F201" s="27"/>
      <c r="G201" s="32"/>
    </row>
    <row r="202" spans="1:7" s="2" customFormat="1" ht="12.95" customHeight="1" x14ac:dyDescent="0.2">
      <c r="B202" s="31" t="s">
        <v>37</v>
      </c>
      <c r="C202" s="19">
        <f t="shared" si="9"/>
        <v>7</v>
      </c>
      <c r="D202" s="6">
        <v>4</v>
      </c>
      <c r="E202" s="7">
        <v>3</v>
      </c>
      <c r="F202" s="27"/>
      <c r="G202" s="32"/>
    </row>
    <row r="203" spans="1:7" s="2" customFormat="1" ht="12.95" customHeight="1" x14ac:dyDescent="0.2">
      <c r="B203" s="31" t="s">
        <v>38</v>
      </c>
      <c r="C203" s="19">
        <f t="shared" si="9"/>
        <v>1</v>
      </c>
      <c r="D203" s="6">
        <v>1</v>
      </c>
      <c r="E203" s="7" t="s">
        <v>7</v>
      </c>
      <c r="F203" s="27"/>
      <c r="G203" s="32"/>
    </row>
    <row r="204" spans="1:7" s="2" customFormat="1" ht="12.95" customHeight="1" x14ac:dyDescent="0.2">
      <c r="B204" s="31" t="s">
        <v>39</v>
      </c>
      <c r="C204" s="19">
        <f t="shared" si="9"/>
        <v>183</v>
      </c>
      <c r="D204" s="6">
        <v>103</v>
      </c>
      <c r="E204" s="7">
        <v>80</v>
      </c>
      <c r="F204" s="27"/>
      <c r="G204" s="32"/>
    </row>
    <row r="205" spans="1:7" s="2" customFormat="1" ht="12.95" customHeight="1" x14ac:dyDescent="0.2">
      <c r="B205" s="31" t="s">
        <v>40</v>
      </c>
      <c r="C205" s="19">
        <f t="shared" si="9"/>
        <v>1</v>
      </c>
      <c r="D205" s="6" t="s">
        <v>7</v>
      </c>
      <c r="E205" s="7">
        <v>1</v>
      </c>
      <c r="F205" s="27"/>
      <c r="G205" s="32"/>
    </row>
    <row r="206" spans="1:7" ht="12.95" customHeight="1" x14ac:dyDescent="0.25">
      <c r="A206" s="2"/>
      <c r="B206" s="31" t="s">
        <v>41</v>
      </c>
      <c r="C206" s="19">
        <f t="shared" si="9"/>
        <v>9</v>
      </c>
      <c r="D206" s="6">
        <v>8</v>
      </c>
      <c r="E206" s="7">
        <v>1</v>
      </c>
      <c r="G206" s="32"/>
    </row>
    <row r="207" spans="1:7" s="2" customFormat="1" ht="12.95" customHeight="1" x14ac:dyDescent="0.2">
      <c r="B207" s="31" t="s">
        <v>42</v>
      </c>
      <c r="C207" s="19">
        <f t="shared" si="9"/>
        <v>57</v>
      </c>
      <c r="D207" s="6">
        <v>42</v>
      </c>
      <c r="E207" s="7">
        <v>15</v>
      </c>
      <c r="F207" s="27"/>
      <c r="G207" s="32"/>
    </row>
    <row r="208" spans="1:7" s="2" customFormat="1" ht="12.95" customHeight="1" x14ac:dyDescent="0.2">
      <c r="B208" s="31" t="s">
        <v>43</v>
      </c>
      <c r="C208" s="19">
        <f t="shared" si="9"/>
        <v>21</v>
      </c>
      <c r="D208" s="6">
        <v>7</v>
      </c>
      <c r="E208" s="7">
        <v>14</v>
      </c>
      <c r="F208" s="27"/>
      <c r="G208" s="32"/>
    </row>
    <row r="209" spans="1:7" s="2" customFormat="1" ht="12.95" customHeight="1" x14ac:dyDescent="0.2">
      <c r="B209" s="31" t="s">
        <v>44</v>
      </c>
      <c r="C209" s="19">
        <f t="shared" si="9"/>
        <v>8</v>
      </c>
      <c r="D209" s="6">
        <v>4</v>
      </c>
      <c r="E209" s="7">
        <v>4</v>
      </c>
      <c r="F209" s="27"/>
      <c r="G209" s="32"/>
    </row>
    <row r="210" spans="1:7" ht="12.95" customHeight="1" x14ac:dyDescent="0.25">
      <c r="A210" s="2"/>
      <c r="B210" s="31" t="s">
        <v>45</v>
      </c>
      <c r="C210" s="19">
        <f t="shared" si="9"/>
        <v>21</v>
      </c>
      <c r="D210" s="6">
        <v>16</v>
      </c>
      <c r="E210" s="7">
        <v>5</v>
      </c>
      <c r="G210" s="32"/>
    </row>
    <row r="211" spans="1:7" ht="12.95" customHeight="1" x14ac:dyDescent="0.25">
      <c r="A211" s="2"/>
      <c r="B211" s="31" t="s">
        <v>46</v>
      </c>
      <c r="C211" s="19">
        <f t="shared" si="9"/>
        <v>124</v>
      </c>
      <c r="D211" s="6">
        <v>73</v>
      </c>
      <c r="E211" s="7">
        <v>51</v>
      </c>
      <c r="G211" s="32"/>
    </row>
    <row r="212" spans="1:7" ht="12.95" customHeight="1" x14ac:dyDescent="0.25">
      <c r="A212" s="2"/>
      <c r="B212" s="31" t="s">
        <v>47</v>
      </c>
      <c r="C212" s="19">
        <f t="shared" si="9"/>
        <v>88</v>
      </c>
      <c r="D212" s="6">
        <v>66</v>
      </c>
      <c r="E212" s="7">
        <v>22</v>
      </c>
      <c r="G212" s="32"/>
    </row>
    <row r="213" spans="1:7" ht="12.95" customHeight="1" x14ac:dyDescent="0.25">
      <c r="A213" s="2"/>
      <c r="B213" s="31" t="s">
        <v>48</v>
      </c>
      <c r="C213" s="19">
        <f t="shared" si="9"/>
        <v>2</v>
      </c>
      <c r="D213" s="6">
        <v>2</v>
      </c>
      <c r="E213" s="7" t="s">
        <v>7</v>
      </c>
      <c r="G213" s="32"/>
    </row>
    <row r="214" spans="1:7" ht="12.95" customHeight="1" x14ac:dyDescent="0.25">
      <c r="A214" s="2"/>
      <c r="B214" s="31" t="s">
        <v>49</v>
      </c>
      <c r="C214" s="19">
        <f t="shared" si="9"/>
        <v>8</v>
      </c>
      <c r="D214" s="6">
        <v>7</v>
      </c>
      <c r="E214" s="7">
        <v>1</v>
      </c>
      <c r="G214" s="32"/>
    </row>
    <row r="215" spans="1:7" ht="12.95" customHeight="1" x14ac:dyDescent="0.25">
      <c r="A215" s="2"/>
      <c r="B215" s="31" t="s">
        <v>50</v>
      </c>
      <c r="C215" s="19">
        <f t="shared" si="9"/>
        <v>27</v>
      </c>
      <c r="D215" s="6">
        <v>15</v>
      </c>
      <c r="E215" s="7">
        <v>12</v>
      </c>
      <c r="G215" s="32"/>
    </row>
    <row r="216" spans="1:7" ht="12.95" customHeight="1" x14ac:dyDescent="0.25">
      <c r="A216" s="2"/>
      <c r="B216" s="31" t="s">
        <v>51</v>
      </c>
      <c r="C216" s="19">
        <f t="shared" si="9"/>
        <v>13</v>
      </c>
      <c r="D216" s="6">
        <v>12</v>
      </c>
      <c r="E216" s="7">
        <v>1</v>
      </c>
      <c r="G216" s="32"/>
    </row>
    <row r="217" spans="1:7" ht="12.95" customHeight="1" x14ac:dyDescent="0.25">
      <c r="A217" s="2"/>
      <c r="B217" s="31" t="s">
        <v>52</v>
      </c>
      <c r="C217" s="19">
        <f t="shared" si="9"/>
        <v>130</v>
      </c>
      <c r="D217" s="6">
        <v>87</v>
      </c>
      <c r="E217" s="7">
        <v>43</v>
      </c>
      <c r="G217" s="32"/>
    </row>
    <row r="218" spans="1:7" ht="12.95" customHeight="1" x14ac:dyDescent="0.25">
      <c r="A218" s="2"/>
      <c r="B218" s="31" t="s">
        <v>53</v>
      </c>
      <c r="C218" s="19">
        <f t="shared" si="9"/>
        <v>118</v>
      </c>
      <c r="D218" s="6">
        <v>78</v>
      </c>
      <c r="E218" s="7">
        <v>40</v>
      </c>
      <c r="G218" s="32"/>
    </row>
    <row r="219" spans="1:7" ht="12.95" customHeight="1" x14ac:dyDescent="0.25">
      <c r="A219" s="2"/>
      <c r="B219" s="31" t="s">
        <v>54</v>
      </c>
      <c r="C219" s="19">
        <f t="shared" si="9"/>
        <v>521</v>
      </c>
      <c r="D219" s="6">
        <v>490</v>
      </c>
      <c r="E219" s="7">
        <v>31</v>
      </c>
      <c r="G219" s="32"/>
    </row>
    <row r="220" spans="1:7" ht="12.95" customHeight="1" x14ac:dyDescent="0.25">
      <c r="A220" s="2"/>
      <c r="B220" s="31" t="s">
        <v>55</v>
      </c>
      <c r="C220" s="19">
        <f t="shared" si="9"/>
        <v>2</v>
      </c>
      <c r="D220" s="6">
        <v>2</v>
      </c>
      <c r="E220" s="7" t="s">
        <v>7</v>
      </c>
      <c r="G220" s="32"/>
    </row>
    <row r="221" spans="1:7" ht="12.95" customHeight="1" x14ac:dyDescent="0.25">
      <c r="A221" s="2"/>
      <c r="B221" s="31" t="s">
        <v>56</v>
      </c>
      <c r="C221" s="19">
        <f t="shared" ref="C221" si="10">SUM(D221:E221)</f>
        <v>1824</v>
      </c>
      <c r="D221" s="6">
        <v>1277</v>
      </c>
      <c r="E221" s="7">
        <v>547</v>
      </c>
      <c r="G221" s="32"/>
    </row>
    <row r="222" spans="1:7" ht="12.95" customHeight="1" x14ac:dyDescent="0.25">
      <c r="A222" s="2"/>
      <c r="B222" s="31" t="s">
        <v>57</v>
      </c>
      <c r="C222" s="19">
        <f t="shared" ref="C222:C236" si="11">SUM(D222:E222)</f>
        <v>19</v>
      </c>
      <c r="D222" s="6">
        <v>10</v>
      </c>
      <c r="E222" s="7">
        <v>9</v>
      </c>
      <c r="G222" s="32"/>
    </row>
    <row r="223" spans="1:7" ht="12.95" customHeight="1" x14ac:dyDescent="0.25">
      <c r="A223" s="2"/>
      <c r="B223" s="31" t="s">
        <v>238</v>
      </c>
      <c r="C223" s="19">
        <f t="shared" si="11"/>
        <v>13</v>
      </c>
      <c r="D223" s="6">
        <v>9</v>
      </c>
      <c r="E223" s="7">
        <v>4</v>
      </c>
      <c r="G223" s="32"/>
    </row>
    <row r="224" spans="1:7" ht="12.95" customHeight="1" x14ac:dyDescent="0.25">
      <c r="A224" s="2"/>
      <c r="B224" s="31" t="s">
        <v>58</v>
      </c>
      <c r="C224" s="19">
        <f t="shared" si="11"/>
        <v>6</v>
      </c>
      <c r="D224" s="6">
        <v>5</v>
      </c>
      <c r="E224" s="7">
        <v>1</v>
      </c>
      <c r="G224" s="32"/>
    </row>
    <row r="225" spans="1:7" ht="12.95" customHeight="1" x14ac:dyDescent="0.25">
      <c r="A225" s="3"/>
      <c r="B225" s="31" t="s">
        <v>226</v>
      </c>
      <c r="C225" s="19">
        <f t="shared" si="11"/>
        <v>1</v>
      </c>
      <c r="D225" s="11" t="s">
        <v>7</v>
      </c>
      <c r="E225" s="12">
        <v>1</v>
      </c>
      <c r="G225" s="32"/>
    </row>
    <row r="226" spans="1:7" ht="12.95" customHeight="1" x14ac:dyDescent="0.25">
      <c r="A226" s="2"/>
      <c r="B226" s="31" t="s">
        <v>59</v>
      </c>
      <c r="C226" s="19">
        <f t="shared" si="11"/>
        <v>4</v>
      </c>
      <c r="D226" s="6">
        <v>2</v>
      </c>
      <c r="E226" s="7">
        <v>2</v>
      </c>
      <c r="G226" s="32"/>
    </row>
    <row r="227" spans="1:7" ht="12.95" customHeight="1" x14ac:dyDescent="0.25">
      <c r="A227" s="2"/>
      <c r="B227" s="31" t="s">
        <v>60</v>
      </c>
      <c r="C227" s="19">
        <f t="shared" si="11"/>
        <v>37</v>
      </c>
      <c r="D227" s="6">
        <v>18</v>
      </c>
      <c r="E227" s="7">
        <v>19</v>
      </c>
      <c r="G227" s="32"/>
    </row>
    <row r="228" spans="1:7" ht="12.95" customHeight="1" x14ac:dyDescent="0.25">
      <c r="A228" s="2"/>
      <c r="B228" s="31" t="s">
        <v>61</v>
      </c>
      <c r="C228" s="19">
        <f t="shared" si="11"/>
        <v>6</v>
      </c>
      <c r="D228" s="6">
        <v>2</v>
      </c>
      <c r="E228" s="7">
        <v>4</v>
      </c>
      <c r="G228" s="32"/>
    </row>
    <row r="229" spans="1:7" ht="12.95" customHeight="1" x14ac:dyDescent="0.25">
      <c r="A229" s="2"/>
      <c r="B229" s="31" t="s">
        <v>62</v>
      </c>
      <c r="C229" s="19">
        <f t="shared" si="11"/>
        <v>100</v>
      </c>
      <c r="D229" s="6">
        <v>60</v>
      </c>
      <c r="E229" s="7">
        <v>40</v>
      </c>
      <c r="G229" s="32"/>
    </row>
    <row r="230" spans="1:7" ht="12.95" customHeight="1" x14ac:dyDescent="0.25">
      <c r="A230" s="2"/>
      <c r="B230" s="31" t="s">
        <v>63</v>
      </c>
      <c r="C230" s="19">
        <f t="shared" si="11"/>
        <v>7</v>
      </c>
      <c r="D230" s="6">
        <v>1</v>
      </c>
      <c r="E230" s="7">
        <v>6</v>
      </c>
      <c r="G230" s="32"/>
    </row>
    <row r="231" spans="1:7" ht="12.95" customHeight="1" x14ac:dyDescent="0.25">
      <c r="A231" s="2"/>
      <c r="B231" s="31" t="s">
        <v>64</v>
      </c>
      <c r="C231" s="19">
        <f t="shared" si="11"/>
        <v>2</v>
      </c>
      <c r="D231" s="6">
        <v>2</v>
      </c>
      <c r="E231" s="7" t="s">
        <v>7</v>
      </c>
      <c r="G231" s="32"/>
    </row>
    <row r="232" spans="1:7" ht="12.95" customHeight="1" x14ac:dyDescent="0.25">
      <c r="A232" s="2"/>
      <c r="B232" s="31" t="s">
        <v>65</v>
      </c>
      <c r="C232" s="19">
        <f t="shared" si="11"/>
        <v>23</v>
      </c>
      <c r="D232" s="6">
        <v>15</v>
      </c>
      <c r="E232" s="7">
        <v>8</v>
      </c>
      <c r="G232" s="32"/>
    </row>
    <row r="233" spans="1:7" ht="12.95" customHeight="1" x14ac:dyDescent="0.25">
      <c r="A233" s="2"/>
      <c r="B233" s="31" t="s">
        <v>66</v>
      </c>
      <c r="C233" s="19">
        <f t="shared" si="11"/>
        <v>13</v>
      </c>
      <c r="D233" s="6">
        <v>7</v>
      </c>
      <c r="E233" s="7">
        <v>6</v>
      </c>
      <c r="G233" s="32"/>
    </row>
    <row r="234" spans="1:7" ht="12.95" customHeight="1" x14ac:dyDescent="0.25">
      <c r="A234" s="2"/>
      <c r="B234" s="31" t="s">
        <v>67</v>
      </c>
      <c r="C234" s="19">
        <f t="shared" si="11"/>
        <v>74</v>
      </c>
      <c r="D234" s="6">
        <v>47</v>
      </c>
      <c r="E234" s="7">
        <v>27</v>
      </c>
      <c r="G234" s="32"/>
    </row>
    <row r="235" spans="1:7" ht="12.95" customHeight="1" x14ac:dyDescent="0.25">
      <c r="A235" s="2"/>
      <c r="B235" s="31" t="s">
        <v>68</v>
      </c>
      <c r="C235" s="19">
        <f t="shared" si="11"/>
        <v>29</v>
      </c>
      <c r="D235" s="6">
        <v>16</v>
      </c>
      <c r="E235" s="7">
        <v>13</v>
      </c>
      <c r="G235" s="32"/>
    </row>
    <row r="236" spans="1:7" ht="12.95" customHeight="1" x14ac:dyDescent="0.25">
      <c r="A236" s="2"/>
      <c r="B236" s="31" t="s">
        <v>69</v>
      </c>
      <c r="C236" s="19">
        <f t="shared" si="11"/>
        <v>2</v>
      </c>
      <c r="D236" s="6">
        <v>2</v>
      </c>
      <c r="E236" s="7" t="s">
        <v>7</v>
      </c>
      <c r="G236" s="32"/>
    </row>
    <row r="237" spans="1:7" ht="12.95" customHeight="1" x14ac:dyDescent="0.25">
      <c r="A237" s="2"/>
      <c r="B237" s="31" t="s">
        <v>70</v>
      </c>
      <c r="C237" s="19">
        <f>SUM(D237:E237)</f>
        <v>19</v>
      </c>
      <c r="D237" s="6">
        <v>12</v>
      </c>
      <c r="E237" s="7">
        <v>7</v>
      </c>
      <c r="G237" s="32"/>
    </row>
    <row r="238" spans="1:7" ht="12.95" customHeight="1" x14ac:dyDescent="0.25">
      <c r="A238" s="2"/>
      <c r="B238" s="31" t="s">
        <v>71</v>
      </c>
      <c r="C238" s="19">
        <f t="shared" ref="C238:C263" si="12">SUM(D238:E238)</f>
        <v>92</v>
      </c>
      <c r="D238" s="6">
        <v>71</v>
      </c>
      <c r="E238" s="7">
        <v>21</v>
      </c>
      <c r="G238" s="32"/>
    </row>
    <row r="239" spans="1:7" ht="15.75" customHeight="1" x14ac:dyDescent="0.25">
      <c r="A239" s="33" t="s">
        <v>8</v>
      </c>
      <c r="B239" s="33"/>
      <c r="C239" s="33"/>
      <c r="D239" s="33"/>
      <c r="E239" s="33"/>
      <c r="G239" s="32"/>
    </row>
    <row r="240" spans="1:7" ht="15.75" customHeight="1" x14ac:dyDescent="0.25">
      <c r="A240" s="33" t="s">
        <v>9</v>
      </c>
      <c r="B240" s="33"/>
      <c r="C240" s="33"/>
      <c r="D240" s="33"/>
      <c r="E240" s="33"/>
      <c r="G240" s="32"/>
    </row>
    <row r="241" spans="1:7" ht="15.75" customHeight="1" x14ac:dyDescent="0.25">
      <c r="A241" s="2"/>
      <c r="B241" s="3"/>
      <c r="C241" s="16"/>
      <c r="D241" s="3"/>
      <c r="E241" s="3"/>
      <c r="G241" s="32"/>
    </row>
    <row r="242" spans="1:7" ht="25.5" customHeight="1" x14ac:dyDescent="0.25">
      <c r="A242" s="34" t="s">
        <v>0</v>
      </c>
      <c r="B242" s="35"/>
      <c r="C242" s="40" t="s">
        <v>1</v>
      </c>
      <c r="D242" s="41"/>
      <c r="E242" s="41"/>
      <c r="G242" s="32"/>
    </row>
    <row r="243" spans="1:7" ht="15.75" customHeight="1" x14ac:dyDescent="0.25">
      <c r="A243" s="36"/>
      <c r="B243" s="37"/>
      <c r="C243" s="42" t="s">
        <v>2</v>
      </c>
      <c r="D243" s="42" t="s">
        <v>3</v>
      </c>
      <c r="E243" s="44" t="s">
        <v>4</v>
      </c>
      <c r="G243" s="32"/>
    </row>
    <row r="244" spans="1:7" ht="22.5" customHeight="1" x14ac:dyDescent="0.25">
      <c r="A244" s="38"/>
      <c r="B244" s="39"/>
      <c r="C244" s="43"/>
      <c r="D244" s="43"/>
      <c r="E244" s="45"/>
      <c r="G244" s="32"/>
    </row>
    <row r="245" spans="1:7" ht="12.95" customHeight="1" x14ac:dyDescent="0.25">
      <c r="A245" s="2"/>
      <c r="B245" s="31"/>
      <c r="C245" s="19"/>
      <c r="D245" s="6"/>
      <c r="E245" s="7"/>
      <c r="G245" s="32"/>
    </row>
    <row r="246" spans="1:7" ht="12.95" customHeight="1" x14ac:dyDescent="0.25">
      <c r="A246" s="2" t="s">
        <v>10</v>
      </c>
      <c r="B246" s="31"/>
      <c r="C246" s="19">
        <f>SUM(C247:C263)</f>
        <v>6040</v>
      </c>
      <c r="D246" s="6">
        <f>SUM(D247:D263)</f>
        <v>3820</v>
      </c>
      <c r="E246" s="7">
        <f>SUM(E247:E263)</f>
        <v>2220</v>
      </c>
      <c r="G246" s="32"/>
    </row>
    <row r="247" spans="1:7" ht="12.95" customHeight="1" x14ac:dyDescent="0.25">
      <c r="A247" s="2"/>
      <c r="B247" s="31" t="s">
        <v>211</v>
      </c>
      <c r="C247" s="19">
        <f t="shared" si="12"/>
        <v>4879</v>
      </c>
      <c r="D247" s="6">
        <v>3103</v>
      </c>
      <c r="E247" s="7">
        <v>1776</v>
      </c>
      <c r="G247" s="32"/>
    </row>
    <row r="248" spans="1:7" ht="12.95" customHeight="1" x14ac:dyDescent="0.25">
      <c r="A248" s="2"/>
      <c r="B248" s="31" t="s">
        <v>212</v>
      </c>
      <c r="C248" s="19">
        <f t="shared" si="12"/>
        <v>31</v>
      </c>
      <c r="D248" s="6">
        <v>28</v>
      </c>
      <c r="E248" s="7">
        <v>3</v>
      </c>
      <c r="G248" s="32"/>
    </row>
    <row r="249" spans="1:7" ht="12.95" customHeight="1" x14ac:dyDescent="0.25">
      <c r="A249" s="2"/>
      <c r="B249" s="31" t="s">
        <v>213</v>
      </c>
      <c r="C249" s="19">
        <f t="shared" si="12"/>
        <v>21</v>
      </c>
      <c r="D249" s="6">
        <v>13</v>
      </c>
      <c r="E249" s="7">
        <v>8</v>
      </c>
      <c r="G249" s="32"/>
    </row>
    <row r="250" spans="1:7" ht="12.95" customHeight="1" x14ac:dyDescent="0.25">
      <c r="A250" s="2"/>
      <c r="B250" s="31" t="s">
        <v>228</v>
      </c>
      <c r="C250" s="19">
        <f t="shared" si="12"/>
        <v>1</v>
      </c>
      <c r="D250" s="6" t="s">
        <v>7</v>
      </c>
      <c r="E250" s="7">
        <v>1</v>
      </c>
      <c r="G250" s="32"/>
    </row>
    <row r="251" spans="1:7" ht="12.95" customHeight="1" x14ac:dyDescent="0.25">
      <c r="A251" s="2"/>
      <c r="B251" s="31" t="s">
        <v>235</v>
      </c>
      <c r="C251" s="19">
        <f t="shared" si="12"/>
        <v>3</v>
      </c>
      <c r="D251" s="6">
        <v>2</v>
      </c>
      <c r="E251" s="7">
        <v>1</v>
      </c>
      <c r="G251" s="32"/>
    </row>
    <row r="252" spans="1:7" ht="12.95" customHeight="1" x14ac:dyDescent="0.25">
      <c r="A252" s="2"/>
      <c r="B252" s="31" t="s">
        <v>214</v>
      </c>
      <c r="C252" s="19">
        <f t="shared" si="12"/>
        <v>1</v>
      </c>
      <c r="D252" s="6">
        <v>1</v>
      </c>
      <c r="E252" s="7" t="s">
        <v>7</v>
      </c>
      <c r="G252" s="32"/>
    </row>
    <row r="253" spans="1:7" ht="12.95" customHeight="1" x14ac:dyDescent="0.25">
      <c r="A253" s="2"/>
      <c r="B253" s="31" t="s">
        <v>215</v>
      </c>
      <c r="C253" s="19">
        <f t="shared" si="12"/>
        <v>16</v>
      </c>
      <c r="D253" s="6">
        <v>15</v>
      </c>
      <c r="E253" s="7">
        <v>1</v>
      </c>
      <c r="G253" s="32"/>
    </row>
    <row r="254" spans="1:7" ht="12.95" customHeight="1" x14ac:dyDescent="0.25">
      <c r="A254" s="2"/>
      <c r="B254" s="31" t="s">
        <v>216</v>
      </c>
      <c r="C254" s="19">
        <f t="shared" si="12"/>
        <v>13</v>
      </c>
      <c r="D254" s="6">
        <v>8</v>
      </c>
      <c r="E254" s="7">
        <v>5</v>
      </c>
      <c r="G254" s="32"/>
    </row>
    <row r="255" spans="1:7" ht="12.95" customHeight="1" x14ac:dyDescent="0.25">
      <c r="A255" s="2"/>
      <c r="B255" s="31" t="s">
        <v>227</v>
      </c>
      <c r="C255" s="19">
        <f t="shared" si="12"/>
        <v>3</v>
      </c>
      <c r="D255" s="6">
        <v>2</v>
      </c>
      <c r="E255" s="7">
        <v>1</v>
      </c>
      <c r="G255" s="32"/>
    </row>
    <row r="256" spans="1:7" ht="12.95" customHeight="1" x14ac:dyDescent="0.25">
      <c r="A256" s="2"/>
      <c r="B256" s="31" t="s">
        <v>217</v>
      </c>
      <c r="C256" s="19">
        <f t="shared" si="12"/>
        <v>1015</v>
      </c>
      <c r="D256" s="6">
        <v>610</v>
      </c>
      <c r="E256" s="7">
        <v>405</v>
      </c>
      <c r="G256" s="32"/>
    </row>
    <row r="257" spans="1:7" ht="12.95" customHeight="1" x14ac:dyDescent="0.25">
      <c r="A257" s="2"/>
      <c r="B257" s="31" t="s">
        <v>230</v>
      </c>
      <c r="C257" s="19">
        <f t="shared" si="12"/>
        <v>40</v>
      </c>
      <c r="D257" s="6">
        <v>26</v>
      </c>
      <c r="E257" s="7">
        <v>14</v>
      </c>
      <c r="G257" s="32"/>
    </row>
    <row r="258" spans="1:7" ht="12.95" customHeight="1" x14ac:dyDescent="0.25">
      <c r="A258" s="2"/>
      <c r="B258" s="31" t="s">
        <v>218</v>
      </c>
      <c r="C258" s="19">
        <f t="shared" si="12"/>
        <v>7</v>
      </c>
      <c r="D258" s="6">
        <v>5</v>
      </c>
      <c r="E258" s="7">
        <v>2</v>
      </c>
      <c r="G258" s="32"/>
    </row>
    <row r="259" spans="1:7" ht="12.95" customHeight="1" x14ac:dyDescent="0.25">
      <c r="A259" s="2"/>
      <c r="B259" s="31" t="s">
        <v>219</v>
      </c>
      <c r="C259" s="19">
        <f t="shared" si="12"/>
        <v>1</v>
      </c>
      <c r="D259" s="6" t="s">
        <v>7</v>
      </c>
      <c r="E259" s="7">
        <v>1</v>
      </c>
      <c r="G259" s="32"/>
    </row>
    <row r="260" spans="1:7" ht="12.95" customHeight="1" x14ac:dyDescent="0.25">
      <c r="A260" s="2"/>
      <c r="B260" s="31" t="s">
        <v>220</v>
      </c>
      <c r="C260" s="19">
        <f t="shared" si="12"/>
        <v>2</v>
      </c>
      <c r="D260" s="6" t="s">
        <v>7</v>
      </c>
      <c r="E260" s="7">
        <v>2</v>
      </c>
      <c r="G260" s="32"/>
    </row>
    <row r="261" spans="1:7" ht="12.95" customHeight="1" x14ac:dyDescent="0.25">
      <c r="A261" s="2"/>
      <c r="B261" s="31" t="s">
        <v>221</v>
      </c>
      <c r="C261" s="19">
        <f t="shared" si="12"/>
        <v>3</v>
      </c>
      <c r="D261" s="6">
        <v>3</v>
      </c>
      <c r="E261" s="7" t="s">
        <v>7</v>
      </c>
      <c r="G261" s="32"/>
    </row>
    <row r="262" spans="1:7" ht="12.95" customHeight="1" x14ac:dyDescent="0.25">
      <c r="A262" s="2"/>
      <c r="B262" s="31" t="s">
        <v>222</v>
      </c>
      <c r="C262" s="19">
        <f t="shared" si="12"/>
        <v>1</v>
      </c>
      <c r="D262" s="6">
        <v>1</v>
      </c>
      <c r="E262" s="7" t="s">
        <v>7</v>
      </c>
      <c r="G262" s="32"/>
    </row>
    <row r="263" spans="1:7" ht="12.95" customHeight="1" x14ac:dyDescent="0.25">
      <c r="A263" s="2"/>
      <c r="B263" s="31" t="s">
        <v>223</v>
      </c>
      <c r="C263" s="19">
        <f t="shared" si="12"/>
        <v>3</v>
      </c>
      <c r="D263" s="6">
        <v>3</v>
      </c>
      <c r="E263" s="7" t="s">
        <v>7</v>
      </c>
      <c r="G263" s="32"/>
    </row>
    <row r="264" spans="1:7" ht="9.1999999999999993" customHeight="1" x14ac:dyDescent="0.25">
      <c r="A264" s="13"/>
      <c r="B264" s="13"/>
      <c r="C264" s="17"/>
      <c r="D264" s="14"/>
      <c r="E264" s="15"/>
    </row>
    <row r="265" spans="1:7" ht="9.1999999999999993" customHeight="1" x14ac:dyDescent="0.25"/>
    <row r="266" spans="1:7" ht="12.95" customHeight="1" x14ac:dyDescent="0.25">
      <c r="A266" s="46" t="s">
        <v>6</v>
      </c>
      <c r="B266" s="46"/>
    </row>
    <row r="267" spans="1:7" x14ac:dyDescent="0.25">
      <c r="A267" s="30" t="s">
        <v>237</v>
      </c>
    </row>
  </sheetData>
  <mergeCells count="36">
    <mergeCell ref="A266:B266"/>
    <mergeCell ref="A1:E1"/>
    <mergeCell ref="A2:E2"/>
    <mergeCell ref="A4:B6"/>
    <mergeCell ref="C4:E4"/>
    <mergeCell ref="C5:C6"/>
    <mergeCell ref="D5:D6"/>
    <mergeCell ref="E5:E6"/>
    <mergeCell ref="A59:E59"/>
    <mergeCell ref="A60:E60"/>
    <mergeCell ref="A62:B64"/>
    <mergeCell ref="C62:E62"/>
    <mergeCell ref="C63:C64"/>
    <mergeCell ref="D63:D64"/>
    <mergeCell ref="E63:E64"/>
    <mergeCell ref="A118:E118"/>
    <mergeCell ref="A119:E119"/>
    <mergeCell ref="A121:B123"/>
    <mergeCell ref="C121:E121"/>
    <mergeCell ref="C122:C123"/>
    <mergeCell ref="D122:D123"/>
    <mergeCell ref="E122:E123"/>
    <mergeCell ref="A178:E178"/>
    <mergeCell ref="A179:E179"/>
    <mergeCell ref="A181:B183"/>
    <mergeCell ref="C181:E181"/>
    <mergeCell ref="C182:C183"/>
    <mergeCell ref="D182:D183"/>
    <mergeCell ref="E182:E183"/>
    <mergeCell ref="A239:E239"/>
    <mergeCell ref="A240:E240"/>
    <mergeCell ref="A242:B244"/>
    <mergeCell ref="C242:E242"/>
    <mergeCell ref="C243:C244"/>
    <mergeCell ref="D243:D244"/>
    <mergeCell ref="E243:E244"/>
  </mergeCells>
  <printOptions horizontalCentered="1"/>
  <pageMargins left="0.74803149606299213" right="0.74803149606299213" top="0.98425196850393704" bottom="0.98425196850393704" header="0.31496062992125984" footer="0.31496062992125984"/>
  <pageSetup scale="82" orientation="portrait" r:id="rId1"/>
  <rowBreaks count="4" manualBreakCount="4">
    <brk id="58" max="4" man="1"/>
    <brk id="117" max="4" man="1"/>
    <brk id="177" max="4" man="1"/>
    <brk id="238" max="4" man="1"/>
  </rowBreaks>
  <ignoredErrors>
    <ignoredError sqref="C125 C246 C23 C15 C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</vt:lpstr>
      <vt:lpstr>'08'!Área_de_impresión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YARIBETH PIMENTEL</dc:creator>
  <cp:lastModifiedBy>YAJAIRA ANTILLON</cp:lastModifiedBy>
  <cp:lastPrinted>2020-03-05T19:05:56Z</cp:lastPrinted>
  <dcterms:created xsi:type="dcterms:W3CDTF">2018-01-12T15:34:52Z</dcterms:created>
  <dcterms:modified xsi:type="dcterms:W3CDTF">2020-08-07T15:17:22Z</dcterms:modified>
</cp:coreProperties>
</file>