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INEC_PUBLICACIONES\DEP_ESTADISTICAS\COMERCIO_EXTERIOR\Importacion\AnuariodeComercioExteriorVolI.ImportaciónAño2019\"/>
    </mc:Choice>
  </mc:AlternateContent>
  <bookViews>
    <workbookView xWindow="0" yWindow="0" windowWidth="27372" windowHeight="10848"/>
  </bookViews>
  <sheets>
    <sheet name="Cuadro3" sheetId="1" r:id="rId1"/>
  </sheets>
  <definedNames>
    <definedName name="_xlnm.Print_Area" localSheetId="0">Cuadro3!$A$1:$E$40</definedName>
    <definedName name="Consulta_desde_INECP_NEW" localSheetId="0" hidden="1">Cuadro3!$A$12:$D$37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6" i="1" l="1"/>
  <c r="E21" i="1" l="1"/>
  <c r="E17" i="1"/>
  <c r="E13" i="1" l="1"/>
  <c r="E14" i="1"/>
  <c r="E15" i="1"/>
  <c r="E16" i="1"/>
  <c r="E18" i="1"/>
  <c r="E19" i="1"/>
  <c r="E20" i="1"/>
  <c r="E22" i="1"/>
  <c r="E23" i="1"/>
  <c r="E24" i="1"/>
  <c r="E25" i="1"/>
  <c r="E27" i="1"/>
  <c r="E29" i="1"/>
  <c r="E30" i="1"/>
  <c r="E31" i="1"/>
  <c r="E32" i="1"/>
  <c r="E33" i="1"/>
  <c r="E34" i="1"/>
  <c r="E35" i="1"/>
  <c r="E36" i="1"/>
  <c r="E37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CUADRO_03.ANIO, V_IMPCUADRO_03.ORDEN, V_IMPCUADRO_03.ORDEN2, V_IMPCUADRO_03.VIA, V_IMPCUADRO_03.VIA_DESEMBARQUE, V_IMPCUADRO_03.BRUTO, V_IMPCUADRO_03.NETO, V_IMPCUADRO_03.CIF_x000d__x000a_FROM ENCUESTA.V_IMPCUADRO_03 V_IMPCUADRO_03"/>
  </connection>
</connections>
</file>

<file path=xl/sharedStrings.xml><?xml version="1.0" encoding="utf-8"?>
<sst xmlns="http://schemas.openxmlformats.org/spreadsheetml/2006/main" count="43" uniqueCount="42">
  <si>
    <t>Vía y lugar de desembarque</t>
  </si>
  <si>
    <t>Importación</t>
  </si>
  <si>
    <t>Peso (en miles de kilos)</t>
  </si>
  <si>
    <t>Valor CIF                   (en miles de balboas)</t>
  </si>
  <si>
    <t>Porcentaje      (CIF)</t>
  </si>
  <si>
    <t xml:space="preserve"> </t>
  </si>
  <si>
    <t>Bruto</t>
  </si>
  <si>
    <t>Neto</t>
  </si>
  <si>
    <t>VIA_DESEMBARQUE</t>
  </si>
  <si>
    <t>BRUTO</t>
  </si>
  <si>
    <t>NETO</t>
  </si>
  <si>
    <t>CIF</t>
  </si>
  <si>
    <t>Columna1</t>
  </si>
  <si>
    <t>NOTA:  La diferencia que se observa entre el total y los parciales se debe al redondeo.</t>
  </si>
  <si>
    <t>Columna2</t>
  </si>
  <si>
    <t xml:space="preserve">                              TOTAL</t>
  </si>
  <si>
    <t>Aérea</t>
  </si>
  <si>
    <t xml:space="preserve">     Aeropuerto Internacional de Tocumen</t>
  </si>
  <si>
    <t>Marítima</t>
  </si>
  <si>
    <t xml:space="preserve">     Almirante</t>
  </si>
  <si>
    <t xml:space="preserve">     Bahía Las Minas</t>
  </si>
  <si>
    <t xml:space="preserve">     Balboa</t>
  </si>
  <si>
    <t xml:space="preserve">     Colon Container Terminal</t>
  </si>
  <si>
    <t xml:space="preserve">     Colón 2000</t>
  </si>
  <si>
    <t xml:space="preserve">     Cristóbal</t>
  </si>
  <si>
    <t xml:space="preserve">     Panama International Terminal</t>
  </si>
  <si>
    <t xml:space="preserve">     Puerto Manzanillo</t>
  </si>
  <si>
    <t xml:space="preserve">     Rodman</t>
  </si>
  <si>
    <t>Terrestre</t>
  </si>
  <si>
    <t xml:space="preserve">     Guabito (Bocas del Toro)</t>
  </si>
  <si>
    <t xml:space="preserve">     Paso Canoa (Chiriquí)</t>
  </si>
  <si>
    <t xml:space="preserve">     Río Sereno</t>
  </si>
  <si>
    <t xml:space="preserve">     Zona Libre de Colón</t>
  </si>
  <si>
    <t xml:space="preserve">     Zonas Libres de Petróleo</t>
  </si>
  <si>
    <t xml:space="preserve">     Zonas Procesadoras</t>
  </si>
  <si>
    <t xml:space="preserve">     Almacenes de Depósito</t>
  </si>
  <si>
    <t xml:space="preserve">     Aguadulce</t>
  </si>
  <si>
    <t xml:space="preserve">     Chiriquí Grande-Rambala</t>
  </si>
  <si>
    <t xml:space="preserve">      Cuadro 3.  IMPORTACIÓN A LA REPÚBLICA, POR PESO, VALOR Y PORCENTAJE,                                             SEGÚN VÍA Y LUGAR DE DESEMBARQUE:  AÑO 2019</t>
  </si>
  <si>
    <t xml:space="preserve">     Puerto International Punta Rincón</t>
  </si>
  <si>
    <t xml:space="preserve">     Puerto Obaldía</t>
  </si>
  <si>
    <t>0.0  Cuando la cantidad es menor a la mitad de la unidad o fración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</si>
</sst>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/>
    <xf numFmtId="3" fontId="1" fillId="2" borderId="9" xfId="0" applyNumberFormat="1" applyFont="1" applyFill="1" applyBorder="1"/>
    <xf numFmtId="3" fontId="1" fillId="2" borderId="11" xfId="0" applyNumberFormat="1" applyFont="1" applyFill="1" applyBorder="1"/>
    <xf numFmtId="3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3" fontId="3" fillId="2" borderId="0" xfId="0" applyNumberFormat="1" applyFont="1" applyFill="1"/>
    <xf numFmtId="0" fontId="2" fillId="2" borderId="0" xfId="0" applyFont="1" applyFill="1" applyAlignment="1">
      <alignment vertical="center"/>
    </xf>
    <xf numFmtId="164" fontId="3" fillId="2" borderId="0" xfId="0" applyNumberFormat="1" applyFont="1" applyFill="1"/>
    <xf numFmtId="3" fontId="1" fillId="2" borderId="10" xfId="0" applyNumberFormat="1" applyFont="1" applyFill="1" applyBorder="1"/>
    <xf numFmtId="164" fontId="3" fillId="2" borderId="5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3" fontId="5" fillId="2" borderId="9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/>
    <xf numFmtId="0" fontId="1" fillId="0" borderId="3" xfId="0" applyFont="1" applyBorder="1"/>
    <xf numFmtId="0" fontId="1" fillId="0" borderId="0" xfId="0" applyFont="1" applyBorder="1"/>
    <xf numFmtId="0" fontId="1" fillId="0" borderId="0" xfId="0" applyFont="1" applyAlignment="1">
      <alignment vertical="center"/>
    </xf>
    <xf numFmtId="3" fontId="5" fillId="2" borderId="11" xfId="0" applyNumberFormat="1" applyFont="1" applyFill="1" applyBorder="1"/>
    <xf numFmtId="164" fontId="5" fillId="0" borderId="4" xfId="0" applyNumberFormat="1" applyFont="1" applyFill="1" applyBorder="1" applyAlignment="1">
      <alignment vertical="center"/>
    </xf>
    <xf numFmtId="164" fontId="1" fillId="0" borderId="4" xfId="0" applyNumberFormat="1" applyFont="1" applyFill="1" applyBorder="1" applyAlignment="1">
      <alignment vertical="center"/>
    </xf>
    <xf numFmtId="164" fontId="1" fillId="0" borderId="4" xfId="0" applyNumberFormat="1" applyFont="1" applyFill="1" applyBorder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164" fontId="5" fillId="0" borderId="4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1" fillId="2" borderId="3" xfId="0" applyNumberFormat="1" applyFont="1" applyFill="1" applyBorder="1" applyAlignment="1">
      <alignment vertical="center"/>
    </xf>
    <xf numFmtId="0" fontId="4" fillId="3" borderId="2" xfId="0" applyFont="1" applyFill="1" applyBorder="1"/>
    <xf numFmtId="3" fontId="4" fillId="3" borderId="2" xfId="0" applyNumberFormat="1" applyFont="1" applyFill="1" applyBorder="1"/>
    <xf numFmtId="164" fontId="4" fillId="3" borderId="2" xfId="0" applyNumberFormat="1" applyFont="1" applyFill="1" applyBorder="1"/>
    <xf numFmtId="0" fontId="4" fillId="3" borderId="5" xfId="0" applyFont="1" applyFill="1" applyBorder="1" applyAlignment="1">
      <alignment horizontal="centerContinuous"/>
    </xf>
    <xf numFmtId="0" fontId="4" fillId="3" borderId="6" xfId="0" applyFont="1" applyFill="1" applyBorder="1" applyAlignment="1">
      <alignment horizontal="centerContinuous"/>
    </xf>
    <xf numFmtId="3" fontId="4" fillId="3" borderId="6" xfId="0" applyNumberFormat="1" applyFont="1" applyFill="1" applyBorder="1" applyAlignment="1">
      <alignment horizontal="centerContinuous"/>
    </xf>
    <xf numFmtId="164" fontId="4" fillId="3" borderId="6" xfId="0" applyNumberFormat="1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11" unboundColumnsRight="2">
    <queryTableFields count="6">
      <queryTableField id="5" name="VIA_DESEMBARQUE" tableColumnId="14"/>
      <queryTableField id="6" name="BRUTO" tableColumnId="15"/>
      <queryTableField id="7" name="NETO" tableColumnId="16"/>
      <queryTableField id="8" name="CIF" tableColumnId="17"/>
      <queryTableField id="9" dataBound="0" tableColumnId="18"/>
      <queryTableField id="10" dataBound="0" tableColumnId="1"/>
    </queryTableFields>
    <queryTableDeletedFields count="4">
      <deletedField name="ANIO"/>
      <deletedField name="ORDEN"/>
      <deletedField name="ORDEN2"/>
      <deletedField name="VI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2:F37" tableType="queryTable" totalsRowShown="0" headerRowDxfId="7" dataDxfId="6">
  <autoFilter ref="A12:F37"/>
  <tableColumns count="6">
    <tableColumn id="14" uniqueName="14" name="VIA_DESEMBARQUE" queryTableFieldId="5" dataDxfId="5"/>
    <tableColumn id="15" uniqueName="15" name="BRUTO" queryTableFieldId="6" dataDxfId="4"/>
    <tableColumn id="16" uniqueName="16" name="NETO" queryTableFieldId="7" dataDxfId="3"/>
    <tableColumn id="17" uniqueName="17" name="CIF" queryTableFieldId="8" dataDxfId="2"/>
    <tableColumn id="18" uniqueName="18" name="Columna1" queryTableFieldId="9" dataDxfId="1">
      <calculatedColumnFormula>+Tabla_Consulta_desde_INECP_NEW[[#This Row],[CIF]]/$D$13*100</calculatedColumnFormula>
    </tableColumn>
    <tableColumn id="1" uniqueName="1" name="Columna2" queryTableFieldId="10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workbookViewId="0">
      <selection activeCell="H45" sqref="H45"/>
    </sheetView>
  </sheetViews>
  <sheetFormatPr baseColWidth="10" defaultColWidth="11.44140625" defaultRowHeight="13.8" x14ac:dyDescent="0.25"/>
  <cols>
    <col min="1" max="1" width="36.6640625" style="5" customWidth="1"/>
    <col min="2" max="3" width="13.6640625" style="5" customWidth="1"/>
    <col min="4" max="4" width="13.6640625" style="7" customWidth="1"/>
    <col min="5" max="5" width="13.6640625" style="9" customWidth="1"/>
    <col min="6" max="16384" width="11.44140625" style="5"/>
  </cols>
  <sheetData>
    <row r="1" spans="1:9" ht="30" customHeight="1" x14ac:dyDescent="0.25">
      <c r="A1" s="49" t="s">
        <v>38</v>
      </c>
      <c r="B1" s="49"/>
      <c r="C1" s="49"/>
      <c r="D1" s="49"/>
      <c r="E1" s="49"/>
    </row>
    <row r="2" spans="1:9" x14ac:dyDescent="0.25">
      <c r="A2" s="12"/>
      <c r="B2" s="12"/>
      <c r="C2" s="12"/>
      <c r="D2" s="13"/>
      <c r="E2" s="14"/>
    </row>
    <row r="3" spans="1:9" ht="10.199999999999999" customHeight="1" x14ac:dyDescent="0.25">
      <c r="A3" s="50" t="s">
        <v>0</v>
      </c>
      <c r="B3" s="37"/>
      <c r="C3" s="37"/>
      <c r="D3" s="38"/>
      <c r="E3" s="39"/>
    </row>
    <row r="4" spans="1:9" ht="12" customHeight="1" x14ac:dyDescent="0.25">
      <c r="A4" s="51"/>
      <c r="B4" s="53" t="s">
        <v>1</v>
      </c>
      <c r="C4" s="54"/>
      <c r="D4" s="54"/>
      <c r="E4" s="54"/>
    </row>
    <row r="5" spans="1:9" ht="10.199999999999999" customHeight="1" x14ac:dyDescent="0.25">
      <c r="A5" s="51"/>
      <c r="B5" s="40"/>
      <c r="C5" s="41"/>
      <c r="D5" s="42"/>
      <c r="E5" s="43"/>
    </row>
    <row r="6" spans="1:9" ht="10.199999999999999" customHeight="1" x14ac:dyDescent="0.25">
      <c r="A6" s="51"/>
      <c r="B6" s="55" t="s">
        <v>2</v>
      </c>
      <c r="C6" s="50"/>
      <c r="D6" s="58" t="s">
        <v>3</v>
      </c>
      <c r="E6" s="61" t="s">
        <v>4</v>
      </c>
    </row>
    <row r="7" spans="1:9" ht="10.199999999999999" customHeight="1" x14ac:dyDescent="0.25">
      <c r="A7" s="51"/>
      <c r="B7" s="56"/>
      <c r="C7" s="51"/>
      <c r="D7" s="59"/>
      <c r="E7" s="62"/>
    </row>
    <row r="8" spans="1:9" ht="10.199999999999999" customHeight="1" x14ac:dyDescent="0.25">
      <c r="A8" s="51"/>
      <c r="B8" s="57"/>
      <c r="C8" s="52"/>
      <c r="D8" s="59"/>
      <c r="E8" s="62"/>
    </row>
    <row r="9" spans="1:9" ht="10.199999999999999" customHeight="1" x14ac:dyDescent="0.25">
      <c r="A9" s="51"/>
      <c r="B9" s="44" t="s">
        <v>5</v>
      </c>
      <c r="C9" s="45" t="s">
        <v>5</v>
      </c>
      <c r="D9" s="59"/>
      <c r="E9" s="62"/>
    </row>
    <row r="10" spans="1:9" ht="10.199999999999999" customHeight="1" x14ac:dyDescent="0.25">
      <c r="A10" s="51"/>
      <c r="B10" s="44" t="s">
        <v>6</v>
      </c>
      <c r="C10" s="45" t="s">
        <v>7</v>
      </c>
      <c r="D10" s="59"/>
      <c r="E10" s="62"/>
    </row>
    <row r="11" spans="1:9" ht="10.199999999999999" customHeight="1" x14ac:dyDescent="0.25">
      <c r="A11" s="52"/>
      <c r="B11" s="46"/>
      <c r="C11" s="47"/>
      <c r="D11" s="60"/>
      <c r="E11" s="63"/>
    </row>
    <row r="12" spans="1:9" ht="15.75" hidden="1" customHeight="1" x14ac:dyDescent="0.25">
      <c r="A12" s="1" t="s">
        <v>8</v>
      </c>
      <c r="B12" s="1" t="s">
        <v>9</v>
      </c>
      <c r="C12" s="1" t="s">
        <v>10</v>
      </c>
      <c r="D12" s="4" t="s">
        <v>11</v>
      </c>
      <c r="E12" s="9" t="s">
        <v>12</v>
      </c>
      <c r="F12" s="5" t="s">
        <v>14</v>
      </c>
    </row>
    <row r="13" spans="1:9" s="8" customFormat="1" ht="25.05" customHeight="1" x14ac:dyDescent="0.3">
      <c r="A13" s="18" t="s">
        <v>15</v>
      </c>
      <c r="B13" s="15">
        <v>9253373</v>
      </c>
      <c r="C13" s="15">
        <v>9183032</v>
      </c>
      <c r="D13" s="15">
        <v>12835622</v>
      </c>
      <c r="E13" s="17">
        <f>+Tabla_Consulta_desde_INECP_NEW[[#This Row],[CIF]]/$D$13*100</f>
        <v>100</v>
      </c>
    </row>
    <row r="14" spans="1:9" s="6" customFormat="1" ht="25.05" customHeight="1" x14ac:dyDescent="0.3">
      <c r="A14" s="36" t="s">
        <v>16</v>
      </c>
      <c r="B14" s="15">
        <v>23136</v>
      </c>
      <c r="C14" s="15">
        <v>23090</v>
      </c>
      <c r="D14" s="15">
        <v>1092198</v>
      </c>
      <c r="E14" s="25">
        <f>+Tabla_Consulta_desde_INECP_NEW[[#This Row],[CIF]]/$D$13*100</f>
        <v>8.5091162703295566</v>
      </c>
      <c r="F14" s="28"/>
      <c r="G14" s="29"/>
      <c r="H14" s="29"/>
      <c r="I14" s="29"/>
    </row>
    <row r="15" spans="1:9" ht="16.2" customHeight="1" x14ac:dyDescent="0.25">
      <c r="A15" s="19" t="s">
        <v>17</v>
      </c>
      <c r="B15" s="2">
        <v>23136</v>
      </c>
      <c r="C15" s="2">
        <v>23090</v>
      </c>
      <c r="D15" s="2">
        <v>1092198</v>
      </c>
      <c r="E15" s="26">
        <f>+Tabla_Consulta_desde_INECP_NEW[[#This Row],[CIF]]/$D$13*100</f>
        <v>8.5091162703295566</v>
      </c>
    </row>
    <row r="16" spans="1:9" s="6" customFormat="1" ht="25.05" customHeight="1" x14ac:dyDescent="0.3">
      <c r="A16" s="36" t="s">
        <v>18</v>
      </c>
      <c r="B16" s="15">
        <v>6363609</v>
      </c>
      <c r="C16" s="15">
        <v>6301774</v>
      </c>
      <c r="D16" s="15">
        <v>8015875</v>
      </c>
      <c r="E16" s="25">
        <f>+Tabla_Consulta_desde_INECP_NEW[[#This Row],[CIF]]/$D$13*100</f>
        <v>62.4502264089734</v>
      </c>
    </row>
    <row r="17" spans="1:8" s="6" customFormat="1" ht="16.2" customHeight="1" x14ac:dyDescent="0.25">
      <c r="A17" s="19" t="s">
        <v>36</v>
      </c>
      <c r="B17" s="2">
        <v>3</v>
      </c>
      <c r="C17" s="2">
        <v>3</v>
      </c>
      <c r="D17" s="2">
        <v>25</v>
      </c>
      <c r="E17" s="31">
        <f>+Tabla_Consulta_desde_INECP_NEW[[#This Row],[CIF]]/$D$13*100</f>
        <v>1.9477045989668441E-4</v>
      </c>
    </row>
    <row r="18" spans="1:8" ht="16.2" customHeight="1" x14ac:dyDescent="0.25">
      <c r="A18" s="19" t="s">
        <v>19</v>
      </c>
      <c r="B18" s="2">
        <v>21070</v>
      </c>
      <c r="C18" s="2">
        <v>21070</v>
      </c>
      <c r="D18" s="2">
        <v>28405</v>
      </c>
      <c r="E18" s="27">
        <f>+Tabla_Consulta_desde_INECP_NEW[[#This Row],[CIF]]/$D$13*100</f>
        <v>0.22129819653461283</v>
      </c>
    </row>
    <row r="19" spans="1:8" ht="16.2" customHeight="1" x14ac:dyDescent="0.25">
      <c r="A19" s="19" t="s">
        <v>20</v>
      </c>
      <c r="B19" s="2">
        <v>446062</v>
      </c>
      <c r="C19" s="2">
        <v>446062</v>
      </c>
      <c r="D19" s="2">
        <v>78843</v>
      </c>
      <c r="E19" s="27">
        <f>+Tabla_Consulta_desde_INECP_NEW[[#This Row],[CIF]]/$D$13*100</f>
        <v>0.61425149478537155</v>
      </c>
    </row>
    <row r="20" spans="1:8" ht="16.2" customHeight="1" x14ac:dyDescent="0.25">
      <c r="A20" s="19" t="s">
        <v>21</v>
      </c>
      <c r="B20" s="2">
        <v>1096767</v>
      </c>
      <c r="C20" s="2">
        <v>1084215</v>
      </c>
      <c r="D20" s="2">
        <v>2094555</v>
      </c>
      <c r="E20" s="27">
        <f>+Tabla_Consulta_desde_INECP_NEW[[#This Row],[CIF]]/$D$13*100</f>
        <v>16.318297625155992</v>
      </c>
    </row>
    <row r="21" spans="1:8" ht="16.2" customHeight="1" x14ac:dyDescent="0.25">
      <c r="A21" s="32" t="s">
        <v>37</v>
      </c>
      <c r="B21" s="2">
        <v>1887</v>
      </c>
      <c r="C21" s="2">
        <v>1887</v>
      </c>
      <c r="D21" s="2">
        <v>697</v>
      </c>
      <c r="E21" s="27">
        <f>+Tabla_Consulta_desde_INECP_NEW[[#This Row],[CIF]]/$D$13*100</f>
        <v>5.4302004219195614E-3</v>
      </c>
    </row>
    <row r="22" spans="1:8" ht="16.2" customHeight="1" x14ac:dyDescent="0.25">
      <c r="A22" s="19" t="s">
        <v>22</v>
      </c>
      <c r="B22" s="2">
        <v>334413</v>
      </c>
      <c r="C22" s="2">
        <v>328356</v>
      </c>
      <c r="D22" s="2">
        <v>673381</v>
      </c>
      <c r="E22" s="27">
        <f>+Tabla_Consulta_desde_INECP_NEW[[#This Row],[CIF]]/$D$13*100</f>
        <v>5.2461890822275699</v>
      </c>
      <c r="F22" s="30"/>
      <c r="G22" s="30"/>
      <c r="H22" s="30"/>
    </row>
    <row r="23" spans="1:8" ht="16.2" customHeight="1" x14ac:dyDescent="0.25">
      <c r="A23" s="19" t="s">
        <v>23</v>
      </c>
      <c r="B23" s="2">
        <v>12862</v>
      </c>
      <c r="C23" s="2">
        <v>12862</v>
      </c>
      <c r="D23" s="2">
        <v>9873</v>
      </c>
      <c r="E23" s="27">
        <f>+Tabla_Consulta_desde_INECP_NEW[[#This Row],[CIF]]/$D$13*100</f>
        <v>7.6918750022398605E-2</v>
      </c>
      <c r="F23" s="30"/>
      <c r="G23" s="30"/>
      <c r="H23" s="30"/>
    </row>
    <row r="24" spans="1:8" ht="16.2" customHeight="1" x14ac:dyDescent="0.25">
      <c r="A24" s="19" t="s">
        <v>24</v>
      </c>
      <c r="B24" s="2">
        <v>1996441</v>
      </c>
      <c r="C24" s="2">
        <v>1995887</v>
      </c>
      <c r="D24" s="2">
        <v>1015846</v>
      </c>
      <c r="E24" s="27">
        <f>+Tabla_Consulta_desde_INECP_NEW[[#This Row],[CIF]]/$D$13*100</f>
        <v>7.9142717041682911</v>
      </c>
    </row>
    <row r="25" spans="1:8" ht="16.2" customHeight="1" x14ac:dyDescent="0.25">
      <c r="A25" s="19" t="s">
        <v>25</v>
      </c>
      <c r="B25" s="2">
        <v>44</v>
      </c>
      <c r="C25" s="2">
        <v>44</v>
      </c>
      <c r="D25" s="2">
        <v>144</v>
      </c>
      <c r="E25" s="27">
        <f>+Tabla_Consulta_desde_INECP_NEW[[#This Row],[CIF]]/$D$13*100</f>
        <v>1.121877849004902E-3</v>
      </c>
    </row>
    <row r="26" spans="1:8" ht="16.2" customHeight="1" x14ac:dyDescent="0.25">
      <c r="A26" s="19" t="s">
        <v>39</v>
      </c>
      <c r="B26" s="2">
        <v>726890</v>
      </c>
      <c r="C26" s="2">
        <v>726890</v>
      </c>
      <c r="D26" s="2">
        <v>215601</v>
      </c>
      <c r="E26" s="27">
        <f>+Tabla_Consulta_desde_INECP_NEW[[#This Row],[CIF]]/$D$13*100</f>
        <v>1.6797082369674021</v>
      </c>
    </row>
    <row r="27" spans="1:8" ht="16.2" customHeight="1" x14ac:dyDescent="0.25">
      <c r="A27" s="19" t="s">
        <v>26</v>
      </c>
      <c r="B27" s="2">
        <v>1708123</v>
      </c>
      <c r="C27" s="2">
        <v>1665451</v>
      </c>
      <c r="D27" s="2">
        <v>3881736</v>
      </c>
      <c r="E27" s="27">
        <f>+Tabla_Consulta_desde_INECP_NEW[[#This Row],[CIF]]/$D$13*100</f>
        <v>30.241900236700641</v>
      </c>
    </row>
    <row r="28" spans="1:8" ht="16.2" customHeight="1" x14ac:dyDescent="0.25">
      <c r="A28" s="19" t="s">
        <v>40</v>
      </c>
      <c r="B28" s="2">
        <v>1</v>
      </c>
      <c r="C28" s="2">
        <v>1</v>
      </c>
      <c r="D28" s="2">
        <v>7</v>
      </c>
      <c r="E28" s="27">
        <f>+Tabla_Consulta_desde_INECP_NEW[[#This Row],[CIF]]/$D$13*100</f>
        <v>5.4535728771071632E-5</v>
      </c>
    </row>
    <row r="29" spans="1:8" ht="16.2" customHeight="1" x14ac:dyDescent="0.25">
      <c r="A29" s="20" t="s">
        <v>27</v>
      </c>
      <c r="B29" s="16">
        <v>19045</v>
      </c>
      <c r="C29" s="16">
        <v>19045</v>
      </c>
      <c r="D29" s="16">
        <v>16760</v>
      </c>
      <c r="E29" s="27">
        <f>+Tabla_Consulta_desde_INECP_NEW[[#This Row],[CIF]]/$D$13*100</f>
        <v>0.13057411631473723</v>
      </c>
    </row>
    <row r="30" spans="1:8" ht="25.05" customHeight="1" x14ac:dyDescent="0.25">
      <c r="A30" s="36" t="s">
        <v>28</v>
      </c>
      <c r="B30" s="15">
        <v>2866628</v>
      </c>
      <c r="C30" s="15">
        <v>2858167</v>
      </c>
      <c r="D30" s="15">
        <v>3727548</v>
      </c>
      <c r="E30" s="25">
        <f>+Tabla_Consulta_desde_INECP_NEW[[#This Row],[CIF]]/$D$13*100</f>
        <v>29.04064952987865</v>
      </c>
    </row>
    <row r="31" spans="1:8" s="6" customFormat="1" ht="15" customHeight="1" x14ac:dyDescent="0.25">
      <c r="A31" s="23" t="s">
        <v>29</v>
      </c>
      <c r="B31" s="2">
        <v>47127</v>
      </c>
      <c r="C31" s="2">
        <v>47127</v>
      </c>
      <c r="D31" s="2">
        <v>33148</v>
      </c>
      <c r="E31" s="26">
        <f>+Tabla_Consulta_desde_INECP_NEW[[#This Row],[CIF]]/$D$13*100</f>
        <v>0.25825004818621178</v>
      </c>
    </row>
    <row r="32" spans="1:8" ht="15" customHeight="1" x14ac:dyDescent="0.25">
      <c r="A32" s="19" t="s">
        <v>30</v>
      </c>
      <c r="B32" s="2">
        <v>400264</v>
      </c>
      <c r="C32" s="2">
        <v>394009</v>
      </c>
      <c r="D32" s="2">
        <v>699747</v>
      </c>
      <c r="E32" s="27">
        <f>+Tabla_Consulta_desde_INECP_NEW[[#This Row],[CIF]]/$D$13*100</f>
        <v>5.4516018000530089</v>
      </c>
    </row>
    <row r="33" spans="1:7" ht="15" customHeight="1" x14ac:dyDescent="0.25">
      <c r="A33" s="19" t="s">
        <v>31</v>
      </c>
      <c r="B33" s="2">
        <v>77</v>
      </c>
      <c r="C33" s="2">
        <v>77</v>
      </c>
      <c r="D33" s="2">
        <v>144</v>
      </c>
      <c r="E33" s="27">
        <f>+Tabla_Consulta_desde_INECP_NEW[[#This Row],[CIF]]/$D$13*100</f>
        <v>1.121877849004902E-3</v>
      </c>
    </row>
    <row r="34" spans="1:7" ht="25.05" customHeight="1" x14ac:dyDescent="0.25">
      <c r="A34" s="21" t="s">
        <v>32</v>
      </c>
      <c r="B34" s="2">
        <v>110757</v>
      </c>
      <c r="C34" s="2">
        <v>110345</v>
      </c>
      <c r="D34" s="2">
        <v>968618</v>
      </c>
      <c r="E34" s="27">
        <f>+Tabla_Consulta_desde_INECP_NEW[[#This Row],[CIF]]/$D$13*100</f>
        <v>7.5463269329682658</v>
      </c>
    </row>
    <row r="35" spans="1:7" ht="16.2" customHeight="1" x14ac:dyDescent="0.25">
      <c r="A35" s="19" t="s">
        <v>33</v>
      </c>
      <c r="B35" s="2">
        <v>2264199</v>
      </c>
      <c r="C35" s="2">
        <v>2264199</v>
      </c>
      <c r="D35" s="2">
        <v>1505309</v>
      </c>
      <c r="E35" s="27">
        <f>+Tabla_Consulta_desde_INECP_NEW[[#This Row],[CIF]]/$D$13*100</f>
        <v>11.727589048664724</v>
      </c>
    </row>
    <row r="36" spans="1:7" ht="16.2" customHeight="1" x14ac:dyDescent="0.25">
      <c r="A36" s="22" t="s">
        <v>34</v>
      </c>
      <c r="B36" s="2">
        <v>38255</v>
      </c>
      <c r="C36" s="2">
        <v>37719</v>
      </c>
      <c r="D36" s="2">
        <v>499690</v>
      </c>
      <c r="E36" s="27">
        <f>+Tabla_Consulta_desde_INECP_NEW[[#This Row],[CIF]]/$D$13*100</f>
        <v>3.8929940442309694</v>
      </c>
    </row>
    <row r="37" spans="1:7" ht="25.05" customHeight="1" x14ac:dyDescent="0.25">
      <c r="A37" s="19" t="s">
        <v>35</v>
      </c>
      <c r="B37" s="2">
        <v>5949</v>
      </c>
      <c r="C37" s="2">
        <v>4692</v>
      </c>
      <c r="D37" s="2">
        <v>20892</v>
      </c>
      <c r="E37" s="27">
        <f>+Tabla_Consulta_desde_INECP_NEW[[#This Row],[CIF]]/$D$13*100</f>
        <v>0.16276577792646124</v>
      </c>
    </row>
    <row r="38" spans="1:7" x14ac:dyDescent="0.25">
      <c r="A38" s="10"/>
      <c r="B38" s="3"/>
      <c r="C38" s="3"/>
      <c r="D38" s="24"/>
      <c r="E38" s="11"/>
    </row>
    <row r="39" spans="1:7" ht="25.05" customHeight="1" x14ac:dyDescent="0.25">
      <c r="A39" s="48" t="s">
        <v>13</v>
      </c>
      <c r="B39" s="48"/>
      <c r="C39" s="48"/>
      <c r="D39" s="48"/>
      <c r="E39" s="48"/>
    </row>
    <row r="40" spans="1:7" s="35" customFormat="1" ht="13.2" x14ac:dyDescent="0.25">
      <c r="A40" s="33" t="s">
        <v>41</v>
      </c>
      <c r="B40" s="33"/>
      <c r="C40" s="33"/>
      <c r="D40" s="33"/>
      <c r="E40" s="33"/>
      <c r="F40" s="34"/>
      <c r="G40" s="34"/>
    </row>
  </sheetData>
  <mergeCells count="7">
    <mergeCell ref="A39:E39"/>
    <mergeCell ref="A1:E1"/>
    <mergeCell ref="A3:A11"/>
    <mergeCell ref="B4:E4"/>
    <mergeCell ref="B6:C8"/>
    <mergeCell ref="D6:D11"/>
    <mergeCell ref="E6:E11"/>
  </mergeCells>
  <printOptions horizontalCentered="1"/>
  <pageMargins left="0.70866141732283472" right="0.70866141732283472" top="0.98425196850393704" bottom="0.98425196850393704" header="0" footer="0.6692913385826772"/>
  <pageSetup scale="9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Cuadro3</vt:lpstr>
      <vt:lpstr>Cuadro3!Área_de_impresión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2020-11-02T14:04:34Z</cp:lastPrinted>
  <dcterms:created xsi:type="dcterms:W3CDTF">2018-03-13T15:20:06Z</dcterms:created>
  <dcterms:modified xsi:type="dcterms:W3CDTF">2020-11-02T14:04:44Z</dcterms:modified>
</cp:coreProperties>
</file>